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Shawnamar\Downloads\"/>
    </mc:Choice>
  </mc:AlternateContent>
  <xr:revisionPtr revIDLastSave="0" documentId="8_{7E356F9B-3C27-4892-909F-E12F6B314CA9}" xr6:coauthVersionLast="45" xr6:coauthVersionMax="45" xr10:uidLastSave="{00000000-0000-0000-0000-000000000000}"/>
  <bookViews>
    <workbookView xWindow="-120" yWindow="510" windowWidth="20730" windowHeight="10530" tabRatio="837" activeTab="2"/>
  </bookViews>
  <sheets>
    <sheet name="INSTRUCTIONS" sheetId="53" r:id="rId1"/>
    <sheet name="Lubbock" sheetId="50" r:id="rId2"/>
    <sheet name="Sheet1" sheetId="56" r:id="rId3"/>
    <sheet name="Half Marathon" sheetId="55" r:id="rId4"/>
  </sheets>
  <definedNames>
    <definedName name="_xlnm._FilterDatabase" localSheetId="1" hidden="1">Lubbock!$A$3:$K$20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56" l="1"/>
  <c r="B5" i="56" s="1"/>
  <c r="B6" i="56" s="1"/>
  <c r="B7" i="56" s="1"/>
  <c r="B8" i="56" s="1"/>
  <c r="B9" i="56" s="1"/>
  <c r="B10" i="56" s="1"/>
  <c r="B11" i="56" s="1"/>
  <c r="B12" i="56" s="1"/>
  <c r="B13" i="56" s="1"/>
  <c r="B14" i="56" s="1"/>
  <c r="B15" i="56" s="1"/>
  <c r="B16" i="56" s="1"/>
  <c r="M25" i="55"/>
  <c r="M24" i="55"/>
  <c r="M20" i="50"/>
  <c r="M21" i="50"/>
  <c r="M22" i="50"/>
  <c r="M23" i="50"/>
  <c r="M24" i="50"/>
  <c r="M25" i="50"/>
  <c r="M4" i="55"/>
  <c r="M5" i="55"/>
  <c r="M6" i="55"/>
  <c r="M7" i="55"/>
  <c r="M8" i="55"/>
  <c r="M9" i="55"/>
  <c r="M10" i="55"/>
  <c r="M11" i="55"/>
  <c r="M12" i="55"/>
  <c r="M13" i="55"/>
  <c r="M14" i="55"/>
  <c r="M15" i="55"/>
  <c r="M16" i="55"/>
  <c r="M17" i="55"/>
  <c r="M18" i="55"/>
  <c r="M19" i="55"/>
  <c r="M20" i="55"/>
  <c r="M21" i="55"/>
  <c r="M22" i="55"/>
  <c r="M23" i="55"/>
  <c r="B4" i="55"/>
  <c r="B5" i="55"/>
  <c r="B6" i="55" s="1"/>
  <c r="B7" i="55" s="1"/>
  <c r="B8" i="55" s="1"/>
  <c r="B9" i="55" s="1"/>
  <c r="B10" i="55" s="1"/>
  <c r="B11" i="55" s="1"/>
  <c r="B12" i="55" s="1"/>
  <c r="B13" i="55" s="1"/>
  <c r="B14" i="55" s="1"/>
  <c r="B15" i="55" s="1"/>
  <c r="B16" i="55" s="1"/>
  <c r="B17" i="55" s="1"/>
  <c r="B18" i="55" s="1"/>
  <c r="B19" i="55" s="1"/>
  <c r="B20" i="55" s="1"/>
  <c r="B21" i="55" s="1"/>
  <c r="B22" i="55" s="1"/>
  <c r="B23" i="55" s="1"/>
  <c r="B24" i="55" s="1"/>
  <c r="B25" i="55" s="1"/>
  <c r="B4" i="50"/>
  <c r="B5" i="50"/>
  <c r="B6" i="50" s="1"/>
  <c r="B7" i="50" s="1"/>
  <c r="B8" i="50" s="1"/>
  <c r="B9" i="50" s="1"/>
  <c r="B10" i="50" s="1"/>
  <c r="B11" i="50" s="1"/>
  <c r="B12" i="50" s="1"/>
  <c r="B13" i="50" s="1"/>
  <c r="B14" i="50" s="1"/>
  <c r="B15" i="50" s="1"/>
  <c r="B16" i="50" s="1"/>
  <c r="B17" i="50" s="1"/>
  <c r="B18" i="50" s="1"/>
  <c r="B19" i="50" s="1"/>
  <c r="B20" i="50" s="1"/>
  <c r="B21" i="50" s="1"/>
  <c r="B22" i="50" s="1"/>
  <c r="B23" i="50" s="1"/>
  <c r="B24" i="50" s="1"/>
  <c r="B25" i="50" s="1"/>
  <c r="M4" i="50"/>
  <c r="M5" i="50"/>
  <c r="M6" i="50"/>
  <c r="M7" i="50"/>
  <c r="M8" i="50"/>
  <c r="M9" i="50"/>
  <c r="M10" i="50"/>
  <c r="M11" i="50"/>
  <c r="M12" i="50"/>
  <c r="M13" i="50"/>
  <c r="M14" i="50"/>
  <c r="M15" i="50"/>
  <c r="M16" i="50"/>
  <c r="M17" i="50"/>
  <c r="M18" i="50"/>
  <c r="M19" i="50"/>
</calcChain>
</file>

<file path=xl/sharedStrings.xml><?xml version="1.0" encoding="utf-8"?>
<sst xmlns="http://schemas.openxmlformats.org/spreadsheetml/2006/main" count="547" uniqueCount="90">
  <si>
    <t>6. You must always have at least one default Start Time at the top. Without a default start time your program cannot be put into the database.</t>
    <phoneticPr fontId="3" type="noConversion"/>
  </si>
  <si>
    <t>Green: 8 min/mile - 9 min/mile</t>
    <phoneticPr fontId="3" type="noConversion"/>
  </si>
  <si>
    <t>Blue: &lt; 8 min/mile</t>
    <phoneticPr fontId="3" type="noConversion"/>
  </si>
  <si>
    <t>Yellow: 9 min/mile - 10 min/mile</t>
    <phoneticPr fontId="3" type="noConversion"/>
  </si>
  <si>
    <t>Red: &gt; 10 min/mile</t>
    <phoneticPr fontId="3" type="noConversion"/>
  </si>
  <si>
    <t>Purple: Walkers</t>
    <phoneticPr fontId="3" type="noConversion"/>
  </si>
  <si>
    <t>23 Week Full</t>
    <phoneticPr fontId="3" type="noConversion"/>
  </si>
  <si>
    <t>7. For EACH program being submitted, please enter the pace group descriptions below as shown in the example. Please enter them on this page replacing the examples.</t>
    <phoneticPr fontId="3" type="noConversion"/>
  </si>
  <si>
    <t>23 Week Half</t>
    <phoneticPr fontId="3" type="noConversion"/>
  </si>
  <si>
    <t>If you need a schedule that is not provided below, please contact Gay Gullege at gaygulledge@hotmail.com</t>
    <phoneticPr fontId="3" type="noConversion"/>
  </si>
  <si>
    <t>A few simple instructions to keep from having to resend your schedules</t>
    <phoneticPr fontId="3" type="noConversion"/>
  </si>
  <si>
    <t>1.  Delete the sheets for the programs you will not be using. So if you're using the 23 week Full for example, delete all the other sheets at the bottom of this page (Right-click &gt; Delete) so that only the programs you're using remain in this file.</t>
    <phoneticPr fontId="3" type="noConversion"/>
  </si>
  <si>
    <t>2. DO NOT rearrange, add or delete any columns in the programs. There are hidden formulas that are critical to entering your schedules into the database.</t>
    <phoneticPr fontId="3" type="noConversion"/>
  </si>
  <si>
    <t>3. If you have more or less color groups than the ones provided, you'll need to add or remove them row by row.</t>
    <phoneticPr fontId="3" type="noConversion"/>
  </si>
  <si>
    <t>4. Do not use apostrophies anywhere in your schedules as this breaks the formulas needed to enter them into the database</t>
    <phoneticPr fontId="3" type="noConversion"/>
  </si>
  <si>
    <r>
      <t>5. There is no need to send more than one Excel file since your programs can all coexist in one file as they are in this one.</t>
    </r>
    <r>
      <rPr>
        <b/>
        <sz val="10"/>
        <rFont val="Arial"/>
        <family val="2"/>
      </rPr>
      <t xml:space="preserve"> (See tabs at the bottom)</t>
    </r>
    <phoneticPr fontId="3" type="noConversion"/>
  </si>
  <si>
    <t>40/hill  </t>
  </si>
  <si>
    <t>35/hill  </t>
  </si>
  <si>
    <t>45/hill  </t>
  </si>
  <si>
    <t>IMPORTANT: PLEASE READ</t>
    <phoneticPr fontId="3" type="noConversion"/>
  </si>
  <si>
    <t>OFF</t>
  </si>
  <si>
    <t>Week</t>
  </si>
  <si>
    <t>Color Group</t>
  </si>
  <si>
    <t>Sat</t>
  </si>
  <si>
    <t>Sun</t>
  </si>
  <si>
    <t>Mon</t>
  </si>
  <si>
    <t>Tue</t>
  </si>
  <si>
    <t>Wed</t>
  </si>
  <si>
    <t>Thu</t>
  </si>
  <si>
    <t>Fri</t>
  </si>
  <si>
    <t>3 MILES</t>
  </si>
  <si>
    <t>4 MILES</t>
  </si>
  <si>
    <t>45/e</t>
  </si>
  <si>
    <t>40/e</t>
  </si>
  <si>
    <t>35/e</t>
  </si>
  <si>
    <t>40/tempo</t>
  </si>
  <si>
    <t>30/e</t>
  </si>
  <si>
    <t>35/tempo</t>
  </si>
  <si>
    <t>5 MILES</t>
  </si>
  <si>
    <t>6 MILES</t>
  </si>
  <si>
    <t>30/tempo</t>
  </si>
  <si>
    <t>10 MILES</t>
  </si>
  <si>
    <t>9 MILES</t>
  </si>
  <si>
    <t>8 MILES</t>
  </si>
  <si>
    <t>25/e</t>
  </si>
  <si>
    <t>7 MILES</t>
  </si>
  <si>
    <t>12 MILES</t>
  </si>
  <si>
    <t>14 MILES</t>
  </si>
  <si>
    <t>db_pref</t>
  </si>
  <si>
    <t>usa</t>
  </si>
  <si>
    <t>program_id</t>
  </si>
  <si>
    <t xml:space="preserve"> OFF</t>
  </si>
  <si>
    <t>13 MILES</t>
  </si>
  <si>
    <t>21 MILES</t>
  </si>
  <si>
    <t>11 MILES</t>
  </si>
  <si>
    <t>OFF </t>
  </si>
  <si>
    <t>Color ID</t>
  </si>
  <si>
    <t>Tues</t>
  </si>
  <si>
    <t>Thurs</t>
  </si>
  <si>
    <t>BLUE </t>
  </si>
  <si>
    <t>18 MILES</t>
  </si>
  <si>
    <t>Start Time</t>
  </si>
  <si>
    <t>Date</t>
  </si>
  <si>
    <t>Start Date:</t>
  </si>
  <si>
    <t>6x400m/400m </t>
  </si>
  <si>
    <t>8x200m/200m </t>
  </si>
  <si>
    <t>Yellow</t>
  </si>
  <si>
    <t>45/tempo</t>
  </si>
  <si>
    <t>8x60/60 </t>
  </si>
  <si>
    <t>10x60/60 </t>
  </si>
  <si>
    <t>3x800m/3min rest</t>
  </si>
  <si>
    <t>4x800m/3min rest</t>
  </si>
  <si>
    <t xml:space="preserve"> 2 MILES </t>
  </si>
  <si>
    <t xml:space="preserve"> 3 MILES </t>
  </si>
  <si>
    <t xml:space="preserve"> 4 MILES </t>
  </si>
  <si>
    <t xml:space="preserve"> 5 MILES </t>
  </si>
  <si>
    <t xml:space="preserve"> 7 MILES </t>
  </si>
  <si>
    <t xml:space="preserve">10 MILES </t>
  </si>
  <si>
    <t xml:space="preserve"> 9 MILES </t>
  </si>
  <si>
    <t xml:space="preserve">12 MILES </t>
  </si>
  <si>
    <t>HALF MARATHON</t>
  </si>
  <si>
    <t>8:00 am</t>
  </si>
  <si>
    <t xml:space="preserve">OFF </t>
  </si>
  <si>
    <t>30/easy</t>
  </si>
  <si>
    <t>35/easy</t>
  </si>
  <si>
    <t>Marathon</t>
  </si>
  <si>
    <t>you</t>
  </si>
  <si>
    <t xml:space="preserve">completed </t>
  </si>
  <si>
    <t>weeks</t>
  </si>
  <si>
    <t>Congratulations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</si>
</sst>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8"/>
      <name val="Verdana"/>
      <family val="2"/>
    </font>
    <font>
      <b/>
      <sz val="12"/>
      <color indexed="10"/>
      <name val="Arial"/>
      <family val="2"/>
    </font>
    <font>
      <sz val="11"/>
      <name val="Arial"/>
      <family val="2"/>
    </font>
    <font>
      <b/>
      <sz val="11"/>
      <name val="Arial"/>
      <family val="2"/>
    </font>
    <font>
      <sz val="12"/>
      <name val="Arial"/>
      <family val="2"/>
    </font>
    <font>
      <b/>
      <sz val="12"/>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53">
    <xf numFmtId="0" fontId="0" fillId="0" borderId="0" xfId="0"/>
    <xf numFmtId="0" fontId="0" fillId="0" borderId="0" xfId="0" applyAlignment="1">
      <alignment wrapText="1"/>
    </xf>
    <xf numFmtId="0" fontId="1" fillId="2" borderId="0" xfId="0" applyFont="1" applyFill="1"/>
    <xf numFmtId="0" fontId="4" fillId="3" borderId="0" xfId="0" applyFont="1" applyFill="1" applyProtection="1"/>
    <xf numFmtId="0" fontId="0" fillId="0" borderId="0" xfId="0" applyProtection="1"/>
    <xf numFmtId="0" fontId="6" fillId="0" borderId="0" xfId="0" applyFont="1" applyAlignment="1" applyProtection="1">
      <alignment wrapText="1"/>
    </xf>
    <xf numFmtId="0" fontId="5" fillId="0" borderId="0" xfId="0" applyFont="1" applyAlignment="1" applyProtection="1">
      <alignment wrapText="1"/>
    </xf>
    <xf numFmtId="0" fontId="0" fillId="0" borderId="0" xfId="0" applyAlignment="1" applyProtection="1">
      <alignment wrapText="1"/>
    </xf>
    <xf numFmtId="0" fontId="7" fillId="0" borderId="0" xfId="0" applyFont="1"/>
    <xf numFmtId="0" fontId="7" fillId="0" borderId="0" xfId="0" applyFont="1" applyAlignment="1">
      <alignment horizontal="center"/>
    </xf>
    <xf numFmtId="0" fontId="7" fillId="4" borderId="1" xfId="0" applyFont="1" applyFill="1" applyBorder="1" applyAlignment="1">
      <alignment horizontal="center"/>
    </xf>
    <xf numFmtId="0" fontId="7" fillId="4" borderId="1" xfId="0" applyFont="1" applyFill="1" applyBorder="1"/>
    <xf numFmtId="0" fontId="7" fillId="5" borderId="1" xfId="0" applyFont="1" applyFill="1" applyBorder="1" applyAlignment="1">
      <alignment horizontal="center" wrapText="1"/>
    </xf>
    <xf numFmtId="49" fontId="7" fillId="5" borderId="1" xfId="0" applyNumberFormat="1" applyFont="1" applyFill="1" applyBorder="1" applyAlignment="1">
      <alignment horizontal="center" wrapText="1"/>
    </xf>
    <xf numFmtId="0" fontId="7" fillId="4" borderId="1" xfId="0" applyFont="1" applyFill="1" applyBorder="1" applyAlignment="1">
      <alignment horizontal="center" wrapText="1"/>
    </xf>
    <xf numFmtId="0" fontId="7" fillId="0" borderId="1" xfId="0" applyFont="1" applyFill="1" applyBorder="1" applyAlignment="1">
      <alignment horizontal="left"/>
    </xf>
    <xf numFmtId="14" fontId="7" fillId="3" borderId="1" xfId="0" applyNumberFormat="1" applyFont="1" applyFill="1" applyBorder="1"/>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horizontal="center"/>
    </xf>
    <xf numFmtId="0" fontId="7" fillId="0" borderId="1" xfId="0" applyFont="1" applyFill="1" applyBorder="1"/>
    <xf numFmtId="14" fontId="7" fillId="4" borderId="1" xfId="0" applyNumberFormat="1" applyFont="1" applyFill="1" applyBorder="1"/>
    <xf numFmtId="49" fontId="7" fillId="4" borderId="1" xfId="0" applyNumberFormat="1" applyFont="1" applyFill="1" applyBorder="1" applyAlignment="1">
      <alignment horizontal="center"/>
    </xf>
    <xf numFmtId="0" fontId="8" fillId="0" borderId="1" xfId="0" applyFont="1" applyFill="1" applyBorder="1" applyAlignment="1">
      <alignment horizontal="center"/>
    </xf>
    <xf numFmtId="0" fontId="7" fillId="5" borderId="1" xfId="0" applyFont="1" applyFill="1" applyBorder="1" applyAlignment="1">
      <alignment horizontal="center"/>
    </xf>
    <xf numFmtId="14" fontId="7" fillId="5" borderId="1" xfId="0" applyNumberFormat="1" applyFont="1" applyFill="1" applyBorder="1"/>
    <xf numFmtId="14" fontId="7" fillId="5" borderId="1" xfId="0" applyNumberFormat="1" applyFont="1" applyFill="1" applyBorder="1" applyAlignment="1">
      <alignment horizontal="center"/>
    </xf>
    <xf numFmtId="14" fontId="7" fillId="4" borderId="1" xfId="0" applyNumberFormat="1" applyFont="1" applyFill="1" applyBorder="1" applyAlignment="1">
      <alignment horizontal="center"/>
    </xf>
    <xf numFmtId="0" fontId="7" fillId="4" borderId="0" xfId="0" applyFont="1" applyFill="1"/>
    <xf numFmtId="49" fontId="7" fillId="5" borderId="1" xfId="0" applyNumberFormat="1" applyFont="1" applyFill="1" applyBorder="1" applyAlignment="1">
      <alignment horizontal="center"/>
    </xf>
    <xf numFmtId="0" fontId="7" fillId="4" borderId="1" xfId="0" applyFont="1" applyFill="1" applyBorder="1" applyAlignment="1">
      <alignment horizontal="left" wrapText="1"/>
    </xf>
    <xf numFmtId="14" fontId="7" fillId="6" borderId="1" xfId="0" applyNumberFormat="1" applyFont="1" applyFill="1" applyBorder="1" applyAlignment="1">
      <alignment horizontal="center"/>
    </xf>
    <xf numFmtId="0" fontId="7" fillId="6" borderId="1" xfId="0" applyFont="1" applyFill="1" applyBorder="1" applyAlignment="1">
      <alignment horizontal="center"/>
    </xf>
    <xf numFmtId="14" fontId="7" fillId="0" borderId="1" xfId="0" applyNumberFormat="1" applyFont="1" applyBorder="1"/>
    <xf numFmtId="0" fontId="7" fillId="5" borderId="1" xfId="0" applyFont="1" applyFill="1" applyBorder="1"/>
    <xf numFmtId="14" fontId="7" fillId="6" borderId="0" xfId="0" applyNumberFormat="1" applyFont="1" applyFill="1" applyAlignment="1">
      <alignment horizontal="center"/>
    </xf>
    <xf numFmtId="0" fontId="7" fillId="6" borderId="1" xfId="0" applyFont="1" applyFill="1" applyBorder="1"/>
    <xf numFmtId="0" fontId="2" fillId="0" borderId="1" xfId="0" applyFont="1" applyFill="1" applyBorder="1" applyAlignment="1">
      <alignment horizontal="left"/>
    </xf>
    <xf numFmtId="14" fontId="2" fillId="3" borderId="1" xfId="0" applyNumberFormat="1" applyFont="1" applyFill="1" applyBorder="1"/>
    <xf numFmtId="0" fontId="2" fillId="0" borderId="1" xfId="0" applyFont="1" applyBorder="1" applyAlignment="1">
      <alignment horizontal="center"/>
    </xf>
    <xf numFmtId="0" fontId="2" fillId="0" borderId="1" xfId="0" applyFont="1" applyBorder="1"/>
    <xf numFmtId="0" fontId="2" fillId="0" borderId="0" xfId="0" applyFont="1"/>
    <xf numFmtId="0" fontId="1" fillId="0" borderId="1" xfId="0" applyFont="1" applyFill="1" applyBorder="1" applyAlignment="1">
      <alignment horizontal="center"/>
    </xf>
    <xf numFmtId="0" fontId="1" fillId="0" borderId="1" xfId="0" applyFont="1" applyBorder="1" applyAlignment="1">
      <alignment horizontal="center"/>
    </xf>
    <xf numFmtId="0" fontId="2" fillId="5" borderId="1" xfId="0" applyFont="1" applyFill="1" applyBorder="1" applyAlignment="1">
      <alignment horizontal="center"/>
    </xf>
    <xf numFmtId="14" fontId="2" fillId="5" borderId="1" xfId="0" applyNumberFormat="1" applyFont="1" applyFill="1" applyBorder="1"/>
    <xf numFmtId="0" fontId="2" fillId="5" borderId="1" xfId="0" applyFont="1" applyFill="1" applyBorder="1" applyAlignment="1">
      <alignment horizontal="center" wrapText="1"/>
    </xf>
    <xf numFmtId="49" fontId="2" fillId="5" borderId="1" xfId="0" applyNumberFormat="1" applyFont="1" applyFill="1" applyBorder="1" applyAlignment="1">
      <alignment horizontal="center" wrapText="1"/>
    </xf>
    <xf numFmtId="0" fontId="2" fillId="4" borderId="1" xfId="0" applyFont="1" applyFill="1" applyBorder="1" applyAlignment="1">
      <alignment horizontal="center"/>
    </xf>
    <xf numFmtId="14" fontId="2" fillId="4" borderId="1" xfId="0" applyNumberFormat="1" applyFont="1" applyFill="1" applyBorder="1"/>
    <xf numFmtId="0" fontId="2" fillId="4" borderId="1" xfId="0" applyFont="1" applyFill="1" applyBorder="1" applyAlignment="1">
      <alignment horizontal="center" wrapText="1"/>
    </xf>
    <xf numFmtId="49" fontId="2" fillId="4" borderId="1" xfId="0" applyNumberFormat="1" applyFont="1" applyFill="1" applyBorder="1" applyAlignment="1">
      <alignment horizontal="center"/>
    </xf>
    <xf numFmtId="49" fontId="2" fillId="5" borderId="1"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zoomScaleNormal="100" workbookViewId="0">
      <selection activeCell="D15" sqref="D15"/>
    </sheetView>
  </sheetViews>
  <sheetFormatPr defaultColWidth="11.42578125" defaultRowHeight="12.75" x14ac:dyDescent="0.2"/>
  <cols>
    <col min="1" max="1" width="52.85546875" customWidth="1"/>
  </cols>
  <sheetData>
    <row r="1" spans="1:1" ht="15.75" x14ac:dyDescent="0.25">
      <c r="A1" s="3" t="s">
        <v>19</v>
      </c>
    </row>
    <row r="2" spans="1:1" x14ac:dyDescent="0.2">
      <c r="A2" s="4"/>
    </row>
    <row r="3" spans="1:1" ht="30" x14ac:dyDescent="0.25">
      <c r="A3" s="5" t="s">
        <v>10</v>
      </c>
    </row>
    <row r="4" spans="1:1" ht="71.25" x14ac:dyDescent="0.2">
      <c r="A4" s="6" t="s">
        <v>11</v>
      </c>
    </row>
    <row r="5" spans="1:1" ht="42.75" x14ac:dyDescent="0.2">
      <c r="A5" s="6" t="s">
        <v>12</v>
      </c>
    </row>
    <row r="6" spans="1:1" ht="25.5" x14ac:dyDescent="0.2">
      <c r="A6" s="7" t="s">
        <v>13</v>
      </c>
    </row>
    <row r="7" spans="1:1" ht="38.25" x14ac:dyDescent="0.2">
      <c r="A7" s="7" t="s">
        <v>14</v>
      </c>
    </row>
    <row r="8" spans="1:1" ht="38.25" x14ac:dyDescent="0.2">
      <c r="A8" s="7" t="s">
        <v>15</v>
      </c>
    </row>
    <row r="9" spans="1:1" ht="38.25" x14ac:dyDescent="0.2">
      <c r="A9" s="7" t="s">
        <v>0</v>
      </c>
    </row>
    <row r="10" spans="1:1" ht="38.25" x14ac:dyDescent="0.2">
      <c r="A10" s="7" t="s">
        <v>7</v>
      </c>
    </row>
    <row r="11" spans="1:1" x14ac:dyDescent="0.2">
      <c r="A11" s="7"/>
    </row>
    <row r="12" spans="1:1" ht="25.5" x14ac:dyDescent="0.2">
      <c r="A12" s="7" t="s">
        <v>9</v>
      </c>
    </row>
    <row r="14" spans="1:1" x14ac:dyDescent="0.2">
      <c r="A14" s="2" t="s">
        <v>6</v>
      </c>
    </row>
    <row r="15" spans="1:1" x14ac:dyDescent="0.2">
      <c r="A15" s="1" t="s">
        <v>2</v>
      </c>
    </row>
    <row r="16" spans="1:1" x14ac:dyDescent="0.2">
      <c r="A16" s="1" t="s">
        <v>1</v>
      </c>
    </row>
    <row r="17" spans="1:1" x14ac:dyDescent="0.2">
      <c r="A17" s="1" t="s">
        <v>3</v>
      </c>
    </row>
    <row r="18" spans="1:1" x14ac:dyDescent="0.2">
      <c r="A18" s="1" t="s">
        <v>4</v>
      </c>
    </row>
    <row r="19" spans="1:1" x14ac:dyDescent="0.2">
      <c r="A19" s="1" t="s">
        <v>5</v>
      </c>
    </row>
    <row r="21" spans="1:1" x14ac:dyDescent="0.2">
      <c r="A21" s="2" t="s">
        <v>8</v>
      </c>
    </row>
    <row r="22" spans="1:1" x14ac:dyDescent="0.2">
      <c r="A22" s="1" t="s">
        <v>2</v>
      </c>
    </row>
    <row r="23" spans="1:1" x14ac:dyDescent="0.2">
      <c r="A23" s="1" t="s">
        <v>1</v>
      </c>
    </row>
    <row r="24" spans="1:1" x14ac:dyDescent="0.2">
      <c r="A24" s="1" t="s">
        <v>3</v>
      </c>
    </row>
    <row r="25" spans="1:1" x14ac:dyDescent="0.2">
      <c r="A25" s="1" t="s">
        <v>4</v>
      </c>
    </row>
    <row r="26" spans="1:1" x14ac:dyDescent="0.2">
      <c r="A26" s="1"/>
    </row>
  </sheetData>
  <phoneticPr fontId="3" type="noConversion"/>
  <pageMargins left="0.75" right="0.75" top="1" bottom="1" header="0.5" footer="0.5"/>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29"/>
  <sheetViews>
    <sheetView zoomScale="85" zoomScaleNormal="85" workbookViewId="0">
      <selection sqref="A1:L16"/>
    </sheetView>
  </sheetViews>
  <sheetFormatPr defaultRowHeight="15" x14ac:dyDescent="0.2"/>
  <cols>
    <col min="1" max="1" width="12" style="17" bestFit="1" customWidth="1"/>
    <col min="2" max="2" width="15.28515625" style="17" customWidth="1"/>
    <col min="3" max="3" width="11.140625" style="19" bestFit="1" customWidth="1"/>
    <col min="4" max="4" width="10.140625" style="19" hidden="1" customWidth="1"/>
    <col min="5" max="5" width="15.28515625" style="19" customWidth="1"/>
    <col min="6" max="6" width="10.5703125" style="19" bestFit="1" customWidth="1"/>
    <col min="7" max="7" width="6.85546875" style="17" bestFit="1" customWidth="1"/>
    <col min="8" max="8" width="19.28515625" style="19" customWidth="1"/>
    <col min="9" max="9" width="6.42578125" style="17" bestFit="1" customWidth="1"/>
    <col min="10" max="10" width="18.85546875" style="19" customWidth="1"/>
    <col min="11" max="11" width="6.42578125" style="17" bestFit="1" customWidth="1"/>
    <col min="12" max="12" width="12.28515625" style="17" bestFit="1" customWidth="1"/>
    <col min="13" max="13" width="113.5703125" style="17" hidden="1" customWidth="1"/>
    <col min="14" max="14" width="12.85546875" style="17" bestFit="1" customWidth="1"/>
    <col min="15" max="16384" width="9.140625" style="17"/>
  </cols>
  <sheetData>
    <row r="1" spans="1:14" x14ac:dyDescent="0.2">
      <c r="A1" s="15" t="s">
        <v>63</v>
      </c>
      <c r="B1" s="16">
        <v>43988</v>
      </c>
    </row>
    <row r="2" spans="1:14" x14ac:dyDescent="0.2">
      <c r="M2" s="17" t="s">
        <v>48</v>
      </c>
      <c r="N2" s="17" t="s">
        <v>50</v>
      </c>
    </row>
    <row r="3" spans="1:14" ht="15.75" x14ac:dyDescent="0.25">
      <c r="A3" s="23" t="s">
        <v>21</v>
      </c>
      <c r="B3" s="18" t="s">
        <v>62</v>
      </c>
      <c r="C3" s="23" t="s">
        <v>56</v>
      </c>
      <c r="D3" s="18" t="s">
        <v>56</v>
      </c>
      <c r="E3" s="23" t="s">
        <v>23</v>
      </c>
      <c r="F3" s="23" t="s">
        <v>24</v>
      </c>
      <c r="G3" s="23" t="s">
        <v>25</v>
      </c>
      <c r="H3" s="23" t="s">
        <v>57</v>
      </c>
      <c r="I3" s="23" t="s">
        <v>27</v>
      </c>
      <c r="J3" s="23" t="s">
        <v>58</v>
      </c>
      <c r="K3" s="23" t="s">
        <v>29</v>
      </c>
      <c r="L3" s="18" t="s">
        <v>61</v>
      </c>
      <c r="M3" s="17" t="s">
        <v>49</v>
      </c>
      <c r="N3" s="17">
        <v>1</v>
      </c>
    </row>
    <row r="4" spans="1:14" x14ac:dyDescent="0.2">
      <c r="A4" s="24">
        <v>1</v>
      </c>
      <c r="B4" s="25">
        <f>+B1</f>
        <v>43988</v>
      </c>
      <c r="C4" s="12" t="s">
        <v>59</v>
      </c>
      <c r="D4" s="24">
        <v>1</v>
      </c>
      <c r="E4" s="12" t="s">
        <v>30</v>
      </c>
      <c r="F4" s="12" t="s">
        <v>55</v>
      </c>
      <c r="G4" s="12" t="s">
        <v>36</v>
      </c>
      <c r="H4" s="12" t="s">
        <v>36</v>
      </c>
      <c r="I4" s="12" t="s">
        <v>51</v>
      </c>
      <c r="J4" s="12" t="s">
        <v>44</v>
      </c>
      <c r="K4" s="12" t="s">
        <v>20</v>
      </c>
      <c r="L4" s="13" t="s">
        <v>81</v>
      </c>
      <c r="M4" s="17" t="str">
        <f>CONCATENATE("insert into ",$M$3,"sched_detail values(",$N$3,",",A4,",",D4,",'",E4,"','",F4,"','",G4,"','",H4,"','",I4,"','",J4,"','",K4,"','",L4,"','');")</f>
        <v>insert into usasched_detail values(1,1,1,'3 MILES','OFF ','30/e','30/e',' OFF','25/e','OFF','8:00 am','');</v>
      </c>
    </row>
    <row r="5" spans="1:14" s="11" customFormat="1" x14ac:dyDescent="0.2">
      <c r="A5" s="10">
        <v>2</v>
      </c>
      <c r="B5" s="21">
        <f t="shared" ref="B5:B19" si="0">+B4+7</f>
        <v>43995</v>
      </c>
      <c r="C5" s="14" t="s">
        <v>59</v>
      </c>
      <c r="D5" s="10">
        <v>1</v>
      </c>
      <c r="E5" s="14" t="s">
        <v>31</v>
      </c>
      <c r="F5" s="14" t="s">
        <v>55</v>
      </c>
      <c r="G5" s="14" t="s">
        <v>36</v>
      </c>
      <c r="H5" s="14" t="s">
        <v>34</v>
      </c>
      <c r="I5" s="14" t="s">
        <v>51</v>
      </c>
      <c r="J5" s="14" t="s">
        <v>44</v>
      </c>
      <c r="K5" s="14" t="s">
        <v>20</v>
      </c>
      <c r="L5" s="22"/>
      <c r="M5" s="11" t="str">
        <f t="shared" ref="M5:M16" si="1">CONCATENATE("insert into ",$M$3,"sched_detail values(",$N$3,",",A5,",",D5,",'",E5,"','",F5,"','",G5,"','",H5,"','",I5,"','",J5,"','",K5,"','",L5,"','');")</f>
        <v>insert into usasched_detail values(1,2,1,'4 MILES','OFF ','30/e','35/e',' OFF','25/e','OFF','','');</v>
      </c>
    </row>
    <row r="6" spans="1:14" x14ac:dyDescent="0.2">
      <c r="A6" s="24">
        <v>3</v>
      </c>
      <c r="B6" s="25">
        <f t="shared" si="0"/>
        <v>44002</v>
      </c>
      <c r="C6" s="12" t="s">
        <v>59</v>
      </c>
      <c r="D6" s="24">
        <v>1</v>
      </c>
      <c r="E6" s="12" t="s">
        <v>30</v>
      </c>
      <c r="F6" s="12" t="s">
        <v>55</v>
      </c>
      <c r="G6" s="12" t="s">
        <v>34</v>
      </c>
      <c r="H6" s="12" t="s">
        <v>17</v>
      </c>
      <c r="I6" s="12" t="s">
        <v>51</v>
      </c>
      <c r="J6" s="12" t="s">
        <v>35</v>
      </c>
      <c r="K6" s="12" t="s">
        <v>20</v>
      </c>
      <c r="L6" s="29"/>
      <c r="M6" s="17" t="str">
        <f t="shared" si="1"/>
        <v>insert into usasched_detail values(1,3,1,'3 MILES','OFF ','35/e','35/hill  ',' OFF','40/tempo','OFF','','');</v>
      </c>
    </row>
    <row r="7" spans="1:14" s="11" customFormat="1" x14ac:dyDescent="0.2">
      <c r="A7" s="10">
        <v>4</v>
      </c>
      <c r="B7" s="21">
        <f t="shared" si="0"/>
        <v>44009</v>
      </c>
      <c r="C7" s="14" t="s">
        <v>59</v>
      </c>
      <c r="D7" s="10">
        <v>1</v>
      </c>
      <c r="E7" s="14" t="s">
        <v>38</v>
      </c>
      <c r="F7" s="14" t="s">
        <v>55</v>
      </c>
      <c r="G7" s="14" t="s">
        <v>36</v>
      </c>
      <c r="H7" s="14" t="s">
        <v>17</v>
      </c>
      <c r="I7" s="14" t="s">
        <v>51</v>
      </c>
      <c r="J7" s="14" t="s">
        <v>37</v>
      </c>
      <c r="K7" s="14" t="s">
        <v>20</v>
      </c>
      <c r="L7" s="22"/>
      <c r="M7" s="11" t="str">
        <f t="shared" si="1"/>
        <v>insert into usasched_detail values(1,4,1,'5 MILES','OFF ','30/e','35/hill  ',' OFF','35/tempo','OFF','','');</v>
      </c>
    </row>
    <row r="8" spans="1:14" x14ac:dyDescent="0.2">
      <c r="A8" s="24">
        <v>5</v>
      </c>
      <c r="B8" s="25">
        <f t="shared" si="0"/>
        <v>44016</v>
      </c>
      <c r="C8" s="12" t="s">
        <v>59</v>
      </c>
      <c r="D8" s="24">
        <v>1</v>
      </c>
      <c r="E8" s="12" t="s">
        <v>31</v>
      </c>
      <c r="F8" s="12" t="s">
        <v>55</v>
      </c>
      <c r="G8" s="12" t="s">
        <v>33</v>
      </c>
      <c r="H8" s="12" t="s">
        <v>17</v>
      </c>
      <c r="I8" s="12" t="s">
        <v>51</v>
      </c>
      <c r="J8" s="12" t="s">
        <v>67</v>
      </c>
      <c r="K8" s="12" t="s">
        <v>20</v>
      </c>
      <c r="L8" s="29"/>
      <c r="M8" s="17" t="str">
        <f t="shared" si="1"/>
        <v>insert into usasched_detail values(1,5,1,'4 MILES','OFF ','40/e','35/hill  ',' OFF','45/tempo','OFF','','');</v>
      </c>
    </row>
    <row r="9" spans="1:14" s="11" customFormat="1" x14ac:dyDescent="0.2">
      <c r="A9" s="10">
        <v>6</v>
      </c>
      <c r="B9" s="21">
        <f t="shared" si="0"/>
        <v>44023</v>
      </c>
      <c r="C9" s="14" t="s">
        <v>59</v>
      </c>
      <c r="D9" s="10">
        <v>1</v>
      </c>
      <c r="E9" s="14" t="s">
        <v>39</v>
      </c>
      <c r="F9" s="14" t="s">
        <v>55</v>
      </c>
      <c r="G9" s="14" t="s">
        <v>32</v>
      </c>
      <c r="H9" s="14" t="s">
        <v>16</v>
      </c>
      <c r="I9" s="10" t="s">
        <v>51</v>
      </c>
      <c r="J9" s="14" t="s">
        <v>40</v>
      </c>
      <c r="K9" s="14" t="s">
        <v>20</v>
      </c>
      <c r="L9" s="22"/>
      <c r="M9" s="11" t="str">
        <f t="shared" si="1"/>
        <v>insert into usasched_detail values(1,6,1,'6 MILES','OFF ','45/e','40/hill  ',' OFF','30/tempo','OFF','','');</v>
      </c>
    </row>
    <row r="10" spans="1:14" x14ac:dyDescent="0.2">
      <c r="A10" s="24">
        <v>7</v>
      </c>
      <c r="B10" s="25">
        <f t="shared" si="0"/>
        <v>44030</v>
      </c>
      <c r="C10" s="12" t="s">
        <v>59</v>
      </c>
      <c r="D10" s="24">
        <v>1</v>
      </c>
      <c r="E10" s="12" t="s">
        <v>45</v>
      </c>
      <c r="F10" s="12" t="s">
        <v>55</v>
      </c>
      <c r="G10" s="12" t="s">
        <v>33</v>
      </c>
      <c r="H10" s="12" t="s">
        <v>16</v>
      </c>
      <c r="I10" s="24" t="s">
        <v>51</v>
      </c>
      <c r="J10" s="12" t="s">
        <v>37</v>
      </c>
      <c r="K10" s="12" t="s">
        <v>20</v>
      </c>
      <c r="L10" s="29"/>
      <c r="M10" s="17" t="str">
        <f t="shared" si="1"/>
        <v>insert into usasched_detail values(1,7,1,'7 MILES','OFF ','40/e','40/hill  ',' OFF','35/tempo','OFF','','');</v>
      </c>
      <c r="N10" s="20"/>
    </row>
    <row r="11" spans="1:14" s="11" customFormat="1" x14ac:dyDescent="0.2">
      <c r="A11" s="10">
        <v>8</v>
      </c>
      <c r="B11" s="21">
        <f t="shared" si="0"/>
        <v>44037</v>
      </c>
      <c r="C11" s="14" t="s">
        <v>59</v>
      </c>
      <c r="D11" s="10">
        <v>1</v>
      </c>
      <c r="E11" s="14" t="s">
        <v>43</v>
      </c>
      <c r="F11" s="14" t="s">
        <v>55</v>
      </c>
      <c r="G11" s="14" t="s">
        <v>32</v>
      </c>
      <c r="H11" s="14" t="s">
        <v>18</v>
      </c>
      <c r="I11" s="10" t="s">
        <v>20</v>
      </c>
      <c r="J11" s="14" t="s">
        <v>35</v>
      </c>
      <c r="K11" s="14" t="s">
        <v>20</v>
      </c>
      <c r="L11" s="22"/>
      <c r="M11" s="11" t="str">
        <f t="shared" si="1"/>
        <v>insert into usasched_detail values(1,8,1,'8 MILES','OFF ','45/e','45/hill  ','OFF','40/tempo','OFF','','');</v>
      </c>
    </row>
    <row r="12" spans="1:14" x14ac:dyDescent="0.2">
      <c r="A12" s="24">
        <v>9</v>
      </c>
      <c r="B12" s="25">
        <f t="shared" si="0"/>
        <v>44044</v>
      </c>
      <c r="C12" s="12" t="s">
        <v>59</v>
      </c>
      <c r="D12" s="24">
        <v>1</v>
      </c>
      <c r="E12" s="12" t="s">
        <v>42</v>
      </c>
      <c r="F12" s="12" t="s">
        <v>55</v>
      </c>
      <c r="G12" s="12" t="s">
        <v>34</v>
      </c>
      <c r="H12" s="12" t="s">
        <v>16</v>
      </c>
      <c r="I12" s="24" t="s">
        <v>51</v>
      </c>
      <c r="J12" s="12" t="s">
        <v>37</v>
      </c>
      <c r="K12" s="12" t="s">
        <v>20</v>
      </c>
      <c r="L12" s="29"/>
      <c r="M12" s="17" t="str">
        <f t="shared" si="1"/>
        <v>insert into usasched_detail values(1,9,1,'9 MILES','OFF ','35/e','40/hill  ',' OFF','35/tempo','OFF','','');</v>
      </c>
      <c r="N12" s="20"/>
    </row>
    <row r="13" spans="1:14" s="11" customFormat="1" x14ac:dyDescent="0.2">
      <c r="A13" s="10">
        <v>10</v>
      </c>
      <c r="B13" s="21">
        <f t="shared" si="0"/>
        <v>44051</v>
      </c>
      <c r="C13" s="14" t="s">
        <v>59</v>
      </c>
      <c r="D13" s="10">
        <v>1</v>
      </c>
      <c r="E13" s="14" t="s">
        <v>41</v>
      </c>
      <c r="F13" s="14" t="s">
        <v>55</v>
      </c>
      <c r="G13" s="14" t="s">
        <v>32</v>
      </c>
      <c r="H13" s="14" t="s">
        <v>68</v>
      </c>
      <c r="I13" s="14" t="s">
        <v>20</v>
      </c>
      <c r="J13" s="14" t="s">
        <v>40</v>
      </c>
      <c r="K13" s="14" t="s">
        <v>20</v>
      </c>
      <c r="L13" s="22"/>
      <c r="M13" s="11" t="str">
        <f t="shared" si="1"/>
        <v>insert into usasched_detail values(1,10,1,'10 MILES','OFF ','45/e','8x60/60 ','OFF','30/tempo','OFF','','');</v>
      </c>
    </row>
    <row r="14" spans="1:14" x14ac:dyDescent="0.2">
      <c r="A14" s="24">
        <v>11</v>
      </c>
      <c r="B14" s="25">
        <f t="shared" si="0"/>
        <v>44058</v>
      </c>
      <c r="C14" s="12" t="s">
        <v>59</v>
      </c>
      <c r="D14" s="24">
        <v>1</v>
      </c>
      <c r="E14" s="12" t="s">
        <v>42</v>
      </c>
      <c r="F14" s="12" t="s">
        <v>55</v>
      </c>
      <c r="G14" s="12" t="s">
        <v>34</v>
      </c>
      <c r="H14" s="12" t="s">
        <v>69</v>
      </c>
      <c r="I14" s="12" t="s">
        <v>51</v>
      </c>
      <c r="J14" s="12" t="s">
        <v>40</v>
      </c>
      <c r="K14" s="12" t="s">
        <v>20</v>
      </c>
      <c r="L14" s="29"/>
      <c r="M14" s="17" t="str">
        <f t="shared" si="1"/>
        <v>insert into usasched_detail values(1,11,1,'9 MILES','OFF ','35/e','10x60/60 ',' OFF','30/tempo','OFF','','');</v>
      </c>
      <c r="N14" s="20"/>
    </row>
    <row r="15" spans="1:14" s="11" customFormat="1" x14ac:dyDescent="0.2">
      <c r="A15" s="10">
        <v>12</v>
      </c>
      <c r="B15" s="21">
        <f t="shared" si="0"/>
        <v>44065</v>
      </c>
      <c r="C15" s="14" t="s">
        <v>59</v>
      </c>
      <c r="D15" s="10">
        <v>1</v>
      </c>
      <c r="E15" s="14" t="s">
        <v>54</v>
      </c>
      <c r="F15" s="14" t="s">
        <v>55</v>
      </c>
      <c r="G15" s="14" t="s">
        <v>32</v>
      </c>
      <c r="H15" s="14" t="s">
        <v>65</v>
      </c>
      <c r="I15" s="14" t="s">
        <v>51</v>
      </c>
      <c r="J15" s="14" t="s">
        <v>37</v>
      </c>
      <c r="K15" s="14" t="s">
        <v>20</v>
      </c>
      <c r="L15" s="22"/>
      <c r="M15" s="11" t="str">
        <f t="shared" si="1"/>
        <v>insert into usasched_detail values(1,12,1,'11 MILES','OFF ','45/e','8x200m/200m ',' OFF','35/tempo','OFF','','');</v>
      </c>
    </row>
    <row r="16" spans="1:14" x14ac:dyDescent="0.2">
      <c r="A16" s="24">
        <v>13</v>
      </c>
      <c r="B16" s="25">
        <f t="shared" si="0"/>
        <v>44072</v>
      </c>
      <c r="C16" s="12" t="s">
        <v>59</v>
      </c>
      <c r="D16" s="24">
        <v>1</v>
      </c>
      <c r="E16" s="12" t="s">
        <v>46</v>
      </c>
      <c r="F16" s="12" t="s">
        <v>55</v>
      </c>
      <c r="G16" s="12" t="s">
        <v>33</v>
      </c>
      <c r="H16" s="12" t="s">
        <v>64</v>
      </c>
      <c r="I16" s="12" t="s">
        <v>51</v>
      </c>
      <c r="J16" s="12" t="s">
        <v>36</v>
      </c>
      <c r="K16" s="12" t="s">
        <v>20</v>
      </c>
      <c r="L16" s="29"/>
      <c r="M16" s="17" t="str">
        <f t="shared" si="1"/>
        <v>insert into usasched_detail values(1,13,1,'12 MILES','OFF ','40/e','6x400m/400m ',' OFF','30/e','OFF','','');</v>
      </c>
      <c r="N16" s="20"/>
    </row>
    <row r="17" spans="1:14" s="11" customFormat="1" x14ac:dyDescent="0.2">
      <c r="A17" s="10">
        <v>14</v>
      </c>
      <c r="B17" s="21">
        <f t="shared" si="0"/>
        <v>44079</v>
      </c>
      <c r="C17" s="14" t="s">
        <v>59</v>
      </c>
      <c r="D17" s="10">
        <v>1</v>
      </c>
      <c r="E17" s="14" t="s">
        <v>47</v>
      </c>
      <c r="F17" s="14" t="s">
        <v>55</v>
      </c>
      <c r="G17" s="14" t="s">
        <v>51</v>
      </c>
      <c r="H17" s="14" t="s">
        <v>37</v>
      </c>
      <c r="I17" s="14" t="s">
        <v>51</v>
      </c>
      <c r="J17" s="14" t="s">
        <v>35</v>
      </c>
      <c r="K17" s="14" t="s">
        <v>20</v>
      </c>
      <c r="L17" s="22"/>
      <c r="M17" s="11" t="str">
        <f t="shared" ref="M17:M25" si="2">CONCATENATE("insert into ",$M$3,"sched_detail values(",$N$3,",",A17,",",D17,",'",E17,"','",F17,"','",G17,"','",H17,"','",I17,"','",J17,"','",K17,"','",L17,"','');")</f>
        <v>insert into usasched_detail values(1,14,1,'14 MILES','OFF ',' OFF','35/tempo',' OFF','40/tempo','OFF','','');</v>
      </c>
    </row>
    <row r="18" spans="1:14" x14ac:dyDescent="0.2">
      <c r="A18" s="24">
        <v>15</v>
      </c>
      <c r="B18" s="25">
        <f t="shared" si="0"/>
        <v>44086</v>
      </c>
      <c r="C18" s="12" t="s">
        <v>59</v>
      </c>
      <c r="D18" s="24">
        <v>1</v>
      </c>
      <c r="E18" s="12" t="s">
        <v>46</v>
      </c>
      <c r="F18" s="12" t="s">
        <v>55</v>
      </c>
      <c r="G18" s="12" t="s">
        <v>33</v>
      </c>
      <c r="H18" s="12" t="s">
        <v>37</v>
      </c>
      <c r="I18" s="12" t="s">
        <v>20</v>
      </c>
      <c r="J18" s="12" t="s">
        <v>36</v>
      </c>
      <c r="K18" s="12" t="s">
        <v>20</v>
      </c>
      <c r="L18" s="29"/>
      <c r="M18" s="17" t="str">
        <f t="shared" si="2"/>
        <v>insert into usasched_detail values(1,15,1,'12 MILES','OFF ','40/e','35/tempo','OFF','30/e','OFF','','');</v>
      </c>
      <c r="N18" s="20"/>
    </row>
    <row r="19" spans="1:14" s="11" customFormat="1" x14ac:dyDescent="0.2">
      <c r="A19" s="10">
        <v>16</v>
      </c>
      <c r="B19" s="21">
        <f t="shared" si="0"/>
        <v>44093</v>
      </c>
      <c r="C19" s="14" t="s">
        <v>59</v>
      </c>
      <c r="D19" s="10">
        <v>1</v>
      </c>
      <c r="E19" s="14" t="s">
        <v>60</v>
      </c>
      <c r="F19" s="14" t="s">
        <v>55</v>
      </c>
      <c r="G19" s="14" t="s">
        <v>20</v>
      </c>
      <c r="H19" s="14" t="s">
        <v>64</v>
      </c>
      <c r="I19" s="14" t="s">
        <v>51</v>
      </c>
      <c r="J19" s="14" t="s">
        <v>40</v>
      </c>
      <c r="K19" s="14" t="s">
        <v>20</v>
      </c>
      <c r="L19" s="30"/>
      <c r="M19" s="11" t="str">
        <f t="shared" si="2"/>
        <v>insert into usasched_detail values(1,16,1,'18 MILES','OFF ','OFF','6x400m/400m ',' OFF','30/tempo','OFF','','');</v>
      </c>
    </row>
    <row r="20" spans="1:14" x14ac:dyDescent="0.2">
      <c r="A20" s="24">
        <v>17</v>
      </c>
      <c r="B20" s="25">
        <f t="shared" ref="B20:B25" si="3">+B19+7</f>
        <v>44100</v>
      </c>
      <c r="C20" s="12" t="s">
        <v>59</v>
      </c>
      <c r="D20" s="24">
        <v>1</v>
      </c>
      <c r="E20" s="12" t="s">
        <v>52</v>
      </c>
      <c r="F20" s="12" t="s">
        <v>55</v>
      </c>
      <c r="G20" s="12" t="s">
        <v>33</v>
      </c>
      <c r="H20" s="12" t="s">
        <v>70</v>
      </c>
      <c r="I20" s="12" t="s">
        <v>20</v>
      </c>
      <c r="J20" s="12" t="s">
        <v>35</v>
      </c>
      <c r="K20" s="12" t="s">
        <v>20</v>
      </c>
      <c r="L20" s="29"/>
      <c r="M20" s="17" t="str">
        <f t="shared" si="2"/>
        <v>insert into usasched_detail values(1,17,1,'13 MILES','OFF ','40/e','3x800m/3min rest','OFF','40/tempo','OFF','','');</v>
      </c>
      <c r="N20" s="20"/>
    </row>
    <row r="21" spans="1:14" x14ac:dyDescent="0.2">
      <c r="A21" s="19">
        <v>18</v>
      </c>
      <c r="B21" s="33">
        <f t="shared" si="3"/>
        <v>44107</v>
      </c>
      <c r="C21" s="19" t="s">
        <v>59</v>
      </c>
      <c r="D21" s="19">
        <v>1</v>
      </c>
      <c r="E21" s="19" t="s">
        <v>54</v>
      </c>
      <c r="F21" s="19" t="s">
        <v>55</v>
      </c>
      <c r="G21" s="17" t="s">
        <v>34</v>
      </c>
      <c r="H21" s="19" t="s">
        <v>40</v>
      </c>
      <c r="I21" s="17" t="s">
        <v>51</v>
      </c>
      <c r="J21" s="19" t="s">
        <v>37</v>
      </c>
      <c r="K21" s="17" t="s">
        <v>20</v>
      </c>
      <c r="M21" s="17" t="str">
        <f t="shared" si="2"/>
        <v>insert into usasched_detail values(1,18,1,'11 MILES','OFF ','35/e','30/tempo',' OFF','35/tempo','OFF','','');</v>
      </c>
    </row>
    <row r="22" spans="1:14" x14ac:dyDescent="0.2">
      <c r="A22" s="24">
        <v>19</v>
      </c>
      <c r="B22" s="25">
        <f t="shared" si="3"/>
        <v>44114</v>
      </c>
      <c r="C22" s="24" t="s">
        <v>59</v>
      </c>
      <c r="D22" s="24">
        <v>1</v>
      </c>
      <c r="E22" s="24" t="s">
        <v>53</v>
      </c>
      <c r="F22" s="24" t="s">
        <v>55</v>
      </c>
      <c r="G22" s="34" t="s">
        <v>55</v>
      </c>
      <c r="H22" s="24" t="s">
        <v>34</v>
      </c>
      <c r="I22" s="34" t="s">
        <v>51</v>
      </c>
      <c r="J22" s="24" t="s">
        <v>37</v>
      </c>
      <c r="K22" s="34" t="s">
        <v>20</v>
      </c>
      <c r="L22" s="34"/>
      <c r="M22" s="17" t="str">
        <f t="shared" si="2"/>
        <v>insert into usasched_detail values(1,19,1,'21 MILES','OFF ','OFF ','35/e',' OFF','35/tempo','OFF','','');</v>
      </c>
    </row>
    <row r="23" spans="1:14" x14ac:dyDescent="0.2">
      <c r="A23" s="19">
        <v>20</v>
      </c>
      <c r="B23" s="33">
        <f t="shared" si="3"/>
        <v>44121</v>
      </c>
      <c r="C23" s="19" t="s">
        <v>59</v>
      </c>
      <c r="D23" s="19">
        <v>1</v>
      </c>
      <c r="E23" s="19" t="s">
        <v>41</v>
      </c>
      <c r="F23" s="19" t="s">
        <v>55</v>
      </c>
      <c r="G23" s="17" t="s">
        <v>36</v>
      </c>
      <c r="H23" s="19" t="s">
        <v>71</v>
      </c>
      <c r="I23" s="17" t="s">
        <v>51</v>
      </c>
      <c r="J23" s="19" t="s">
        <v>35</v>
      </c>
      <c r="K23" s="17" t="s">
        <v>20</v>
      </c>
      <c r="M23" s="17" t="str">
        <f t="shared" si="2"/>
        <v>insert into usasched_detail values(1,20,1,'10 MILES','OFF ','30/e','4x800m/3min rest',' OFF','40/tempo','OFF','','');</v>
      </c>
    </row>
    <row r="24" spans="1:14" x14ac:dyDescent="0.2">
      <c r="A24" s="24">
        <v>21</v>
      </c>
      <c r="B24" s="25">
        <f t="shared" si="3"/>
        <v>44128</v>
      </c>
      <c r="C24" s="24" t="s">
        <v>59</v>
      </c>
      <c r="D24" s="24">
        <v>1</v>
      </c>
      <c r="E24" s="24" t="s">
        <v>43</v>
      </c>
      <c r="F24" s="24" t="s">
        <v>55</v>
      </c>
      <c r="G24" s="34" t="s">
        <v>36</v>
      </c>
      <c r="H24" s="24" t="s">
        <v>40</v>
      </c>
      <c r="I24" s="34" t="s">
        <v>51</v>
      </c>
      <c r="J24" s="24" t="s">
        <v>34</v>
      </c>
      <c r="K24" s="34" t="s">
        <v>20</v>
      </c>
      <c r="L24" s="34"/>
      <c r="M24" s="17" t="str">
        <f t="shared" si="2"/>
        <v>insert into usasched_detail values(1,21,1,'8 MILES','OFF ','30/e','30/tempo',' OFF','35/e','OFF','','');</v>
      </c>
    </row>
    <row r="25" spans="1:14" x14ac:dyDescent="0.2">
      <c r="A25" s="19">
        <v>22</v>
      </c>
      <c r="B25" s="33">
        <f t="shared" si="3"/>
        <v>44135</v>
      </c>
      <c r="C25" s="19" t="s">
        <v>59</v>
      </c>
      <c r="D25" s="19">
        <v>1</v>
      </c>
      <c r="E25" s="10" t="s">
        <v>41</v>
      </c>
      <c r="F25" s="19" t="s">
        <v>82</v>
      </c>
      <c r="G25" s="17" t="s">
        <v>36</v>
      </c>
      <c r="H25" s="19" t="s">
        <v>83</v>
      </c>
      <c r="I25" s="17" t="s">
        <v>20</v>
      </c>
      <c r="J25" s="19" t="s">
        <v>34</v>
      </c>
      <c r="K25" s="17" t="s">
        <v>20</v>
      </c>
      <c r="M25" s="17" t="str">
        <f t="shared" si="2"/>
        <v>insert into usasched_detail values(1,22,1,'10 MILES','OFF ','30/e','30/easy','OFF','35/e','OFF','','');</v>
      </c>
    </row>
    <row r="26" spans="1:14" x14ac:dyDescent="0.2">
      <c r="A26" s="24">
        <v>23</v>
      </c>
      <c r="B26" s="25">
        <v>44142</v>
      </c>
      <c r="C26" s="24" t="s">
        <v>59</v>
      </c>
      <c r="D26" s="24"/>
      <c r="E26" s="24" t="s">
        <v>43</v>
      </c>
      <c r="F26" s="24" t="s">
        <v>20</v>
      </c>
      <c r="G26" s="34" t="s">
        <v>36</v>
      </c>
      <c r="H26" s="24" t="s">
        <v>83</v>
      </c>
      <c r="I26" s="34" t="s">
        <v>20</v>
      </c>
      <c r="J26" s="24" t="s">
        <v>36</v>
      </c>
      <c r="K26" s="34" t="s">
        <v>20</v>
      </c>
      <c r="L26" s="34"/>
    </row>
    <row r="27" spans="1:14" x14ac:dyDescent="0.2">
      <c r="A27" s="19">
        <v>24</v>
      </c>
      <c r="B27" s="33">
        <v>44149</v>
      </c>
      <c r="C27" s="19" t="s">
        <v>59</v>
      </c>
      <c r="E27" s="19" t="s">
        <v>42</v>
      </c>
      <c r="F27" s="19" t="s">
        <v>20</v>
      </c>
      <c r="G27" s="17" t="s">
        <v>36</v>
      </c>
      <c r="H27" s="19" t="s">
        <v>84</v>
      </c>
      <c r="I27" s="17" t="s">
        <v>20</v>
      </c>
      <c r="J27" s="19" t="s">
        <v>34</v>
      </c>
      <c r="K27" s="17" t="s">
        <v>20</v>
      </c>
    </row>
    <row r="28" spans="1:14" x14ac:dyDescent="0.2">
      <c r="A28" s="19">
        <v>25</v>
      </c>
      <c r="B28" s="33">
        <v>44156</v>
      </c>
      <c r="C28" s="19" t="s">
        <v>59</v>
      </c>
      <c r="E28" s="19" t="s">
        <v>41</v>
      </c>
      <c r="F28" s="19" t="s">
        <v>20</v>
      </c>
      <c r="G28" s="17" t="s">
        <v>34</v>
      </c>
      <c r="H28" s="19" t="s">
        <v>84</v>
      </c>
      <c r="I28" s="17" t="s">
        <v>20</v>
      </c>
      <c r="J28" s="19" t="s">
        <v>34</v>
      </c>
      <c r="K28" s="17" t="s">
        <v>20</v>
      </c>
    </row>
    <row r="29" spans="1:14" x14ac:dyDescent="0.2">
      <c r="A29" s="17">
        <v>26</v>
      </c>
      <c r="B29" s="33">
        <v>44163</v>
      </c>
      <c r="C29" s="19" t="s">
        <v>59</v>
      </c>
      <c r="E29" s="32" t="s">
        <v>85</v>
      </c>
      <c r="H29" s="32" t="s">
        <v>89</v>
      </c>
      <c r="I29" s="36" t="s">
        <v>86</v>
      </c>
      <c r="J29" s="32" t="s">
        <v>87</v>
      </c>
      <c r="K29" s="36">
        <v>26</v>
      </c>
      <c r="L29" s="36" t="s">
        <v>88</v>
      </c>
    </row>
  </sheetData>
  <phoneticPr fontId="0" type="noConversion"/>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M15" sqref="M15"/>
    </sheetView>
  </sheetViews>
  <sheetFormatPr defaultRowHeight="12.75" x14ac:dyDescent="0.2"/>
  <cols>
    <col min="1" max="1" width="9.140625" style="41"/>
    <col min="2" max="2" width="14.42578125" style="41" customWidth="1"/>
    <col min="3" max="16384" width="9.140625" style="41"/>
  </cols>
  <sheetData>
    <row r="1" spans="1:12" x14ac:dyDescent="0.2">
      <c r="A1" s="37" t="s">
        <v>63</v>
      </c>
      <c r="B1" s="38">
        <v>43988</v>
      </c>
      <c r="C1" s="39"/>
      <c r="D1" s="39"/>
      <c r="E1" s="39"/>
      <c r="F1" s="39"/>
      <c r="G1" s="40"/>
      <c r="H1" s="39"/>
      <c r="I1" s="40"/>
      <c r="J1" s="39"/>
      <c r="K1" s="40"/>
      <c r="L1" s="40"/>
    </row>
    <row r="2" spans="1:12" x14ac:dyDescent="0.2">
      <c r="A2" s="40"/>
      <c r="B2" s="40"/>
      <c r="C2" s="39"/>
      <c r="D2" s="39"/>
      <c r="E2" s="39"/>
      <c r="F2" s="39"/>
      <c r="G2" s="40"/>
      <c r="H2" s="39"/>
      <c r="I2" s="40"/>
      <c r="J2" s="39"/>
      <c r="K2" s="40"/>
      <c r="L2" s="40"/>
    </row>
    <row r="3" spans="1:12" x14ac:dyDescent="0.2">
      <c r="A3" s="42" t="s">
        <v>21</v>
      </c>
      <c r="B3" s="43" t="s">
        <v>62</v>
      </c>
      <c r="C3" s="42" t="s">
        <v>56</v>
      </c>
      <c r="D3" s="43" t="s">
        <v>56</v>
      </c>
      <c r="E3" s="42" t="s">
        <v>23</v>
      </c>
      <c r="F3" s="42" t="s">
        <v>24</v>
      </c>
      <c r="G3" s="42" t="s">
        <v>25</v>
      </c>
      <c r="H3" s="42" t="s">
        <v>57</v>
      </c>
      <c r="I3" s="42" t="s">
        <v>27</v>
      </c>
      <c r="J3" s="42" t="s">
        <v>58</v>
      </c>
      <c r="K3" s="42" t="s">
        <v>29</v>
      </c>
      <c r="L3" s="43" t="s">
        <v>61</v>
      </c>
    </row>
    <row r="4" spans="1:12" x14ac:dyDescent="0.2">
      <c r="A4" s="44">
        <v>1</v>
      </c>
      <c r="B4" s="45">
        <f>+B1</f>
        <v>43988</v>
      </c>
      <c r="C4" s="46" t="s">
        <v>59</v>
      </c>
      <c r="D4" s="44">
        <v>1</v>
      </c>
      <c r="E4" s="46" t="s">
        <v>30</v>
      </c>
      <c r="F4" s="46" t="s">
        <v>55</v>
      </c>
      <c r="G4" s="46" t="s">
        <v>36</v>
      </c>
      <c r="H4" s="46" t="s">
        <v>36</v>
      </c>
      <c r="I4" s="46" t="s">
        <v>51</v>
      </c>
      <c r="J4" s="46" t="s">
        <v>44</v>
      </c>
      <c r="K4" s="46" t="s">
        <v>20</v>
      </c>
      <c r="L4" s="47" t="s">
        <v>81</v>
      </c>
    </row>
    <row r="5" spans="1:12" x14ac:dyDescent="0.2">
      <c r="A5" s="48">
        <v>2</v>
      </c>
      <c r="B5" s="49">
        <f t="shared" ref="B5:B16" si="0">+B4+7</f>
        <v>43995</v>
      </c>
      <c r="C5" s="50" t="s">
        <v>59</v>
      </c>
      <c r="D5" s="48">
        <v>1</v>
      </c>
      <c r="E5" s="50" t="s">
        <v>31</v>
      </c>
      <c r="F5" s="50" t="s">
        <v>55</v>
      </c>
      <c r="G5" s="50" t="s">
        <v>36</v>
      </c>
      <c r="H5" s="50" t="s">
        <v>34</v>
      </c>
      <c r="I5" s="50" t="s">
        <v>51</v>
      </c>
      <c r="J5" s="50" t="s">
        <v>44</v>
      </c>
      <c r="K5" s="50" t="s">
        <v>20</v>
      </c>
      <c r="L5" s="51"/>
    </row>
    <row r="6" spans="1:12" x14ac:dyDescent="0.2">
      <c r="A6" s="44">
        <v>3</v>
      </c>
      <c r="B6" s="45">
        <f t="shared" si="0"/>
        <v>44002</v>
      </c>
      <c r="C6" s="46" t="s">
        <v>59</v>
      </c>
      <c r="D6" s="44">
        <v>1</v>
      </c>
      <c r="E6" s="46" t="s">
        <v>30</v>
      </c>
      <c r="F6" s="46" t="s">
        <v>55</v>
      </c>
      <c r="G6" s="46" t="s">
        <v>34</v>
      </c>
      <c r="H6" s="46" t="s">
        <v>17</v>
      </c>
      <c r="I6" s="46" t="s">
        <v>51</v>
      </c>
      <c r="J6" s="46" t="s">
        <v>35</v>
      </c>
      <c r="K6" s="46" t="s">
        <v>20</v>
      </c>
      <c r="L6" s="52"/>
    </row>
    <row r="7" spans="1:12" x14ac:dyDescent="0.2">
      <c r="A7" s="48">
        <v>4</v>
      </c>
      <c r="B7" s="49">
        <f t="shared" si="0"/>
        <v>44009</v>
      </c>
      <c r="C7" s="50" t="s">
        <v>59</v>
      </c>
      <c r="D7" s="48">
        <v>1</v>
      </c>
      <c r="E7" s="50" t="s">
        <v>38</v>
      </c>
      <c r="F7" s="50" t="s">
        <v>55</v>
      </c>
      <c r="G7" s="50" t="s">
        <v>36</v>
      </c>
      <c r="H7" s="50" t="s">
        <v>17</v>
      </c>
      <c r="I7" s="50" t="s">
        <v>51</v>
      </c>
      <c r="J7" s="50" t="s">
        <v>37</v>
      </c>
      <c r="K7" s="50" t="s">
        <v>20</v>
      </c>
      <c r="L7" s="51"/>
    </row>
    <row r="8" spans="1:12" x14ac:dyDescent="0.2">
      <c r="A8" s="44">
        <v>5</v>
      </c>
      <c r="B8" s="45">
        <f t="shared" si="0"/>
        <v>44016</v>
      </c>
      <c r="C8" s="46" t="s">
        <v>59</v>
      </c>
      <c r="D8" s="44">
        <v>1</v>
      </c>
      <c r="E8" s="46" t="s">
        <v>31</v>
      </c>
      <c r="F8" s="46" t="s">
        <v>55</v>
      </c>
      <c r="G8" s="46" t="s">
        <v>33</v>
      </c>
      <c r="H8" s="46" t="s">
        <v>17</v>
      </c>
      <c r="I8" s="46" t="s">
        <v>51</v>
      </c>
      <c r="J8" s="46" t="s">
        <v>67</v>
      </c>
      <c r="K8" s="46" t="s">
        <v>20</v>
      </c>
      <c r="L8" s="52"/>
    </row>
    <row r="9" spans="1:12" x14ac:dyDescent="0.2">
      <c r="A9" s="48">
        <v>6</v>
      </c>
      <c r="B9" s="49">
        <f t="shared" si="0"/>
        <v>44023</v>
      </c>
      <c r="C9" s="50" t="s">
        <v>59</v>
      </c>
      <c r="D9" s="48">
        <v>1</v>
      </c>
      <c r="E9" s="50" t="s">
        <v>39</v>
      </c>
      <c r="F9" s="50" t="s">
        <v>55</v>
      </c>
      <c r="G9" s="50" t="s">
        <v>32</v>
      </c>
      <c r="H9" s="50" t="s">
        <v>16</v>
      </c>
      <c r="I9" s="48" t="s">
        <v>51</v>
      </c>
      <c r="J9" s="50" t="s">
        <v>40</v>
      </c>
      <c r="K9" s="50" t="s">
        <v>20</v>
      </c>
      <c r="L9" s="51"/>
    </row>
    <row r="10" spans="1:12" x14ac:dyDescent="0.2">
      <c r="A10" s="44">
        <v>7</v>
      </c>
      <c r="B10" s="45">
        <f t="shared" si="0"/>
        <v>44030</v>
      </c>
      <c r="C10" s="46" t="s">
        <v>59</v>
      </c>
      <c r="D10" s="44">
        <v>1</v>
      </c>
      <c r="E10" s="46" t="s">
        <v>45</v>
      </c>
      <c r="F10" s="46" t="s">
        <v>55</v>
      </c>
      <c r="G10" s="46" t="s">
        <v>33</v>
      </c>
      <c r="H10" s="46" t="s">
        <v>16</v>
      </c>
      <c r="I10" s="44" t="s">
        <v>51</v>
      </c>
      <c r="J10" s="46" t="s">
        <v>37</v>
      </c>
      <c r="K10" s="46" t="s">
        <v>20</v>
      </c>
      <c r="L10" s="52"/>
    </row>
    <row r="11" spans="1:12" x14ac:dyDescent="0.2">
      <c r="A11" s="48">
        <v>8</v>
      </c>
      <c r="B11" s="49">
        <f t="shared" si="0"/>
        <v>44037</v>
      </c>
      <c r="C11" s="50" t="s">
        <v>59</v>
      </c>
      <c r="D11" s="48">
        <v>1</v>
      </c>
      <c r="E11" s="50" t="s">
        <v>43</v>
      </c>
      <c r="F11" s="50" t="s">
        <v>55</v>
      </c>
      <c r="G11" s="50" t="s">
        <v>32</v>
      </c>
      <c r="H11" s="50" t="s">
        <v>18</v>
      </c>
      <c r="I11" s="48" t="s">
        <v>20</v>
      </c>
      <c r="J11" s="50" t="s">
        <v>35</v>
      </c>
      <c r="K11" s="50" t="s">
        <v>20</v>
      </c>
      <c r="L11" s="51"/>
    </row>
    <row r="12" spans="1:12" x14ac:dyDescent="0.2">
      <c r="A12" s="44">
        <v>9</v>
      </c>
      <c r="B12" s="45">
        <f t="shared" si="0"/>
        <v>44044</v>
      </c>
      <c r="C12" s="46" t="s">
        <v>59</v>
      </c>
      <c r="D12" s="44">
        <v>1</v>
      </c>
      <c r="E12" s="46" t="s">
        <v>42</v>
      </c>
      <c r="F12" s="46" t="s">
        <v>55</v>
      </c>
      <c r="G12" s="46" t="s">
        <v>34</v>
      </c>
      <c r="H12" s="46" t="s">
        <v>16</v>
      </c>
      <c r="I12" s="44" t="s">
        <v>51</v>
      </c>
      <c r="J12" s="46" t="s">
        <v>37</v>
      </c>
      <c r="K12" s="46" t="s">
        <v>20</v>
      </c>
      <c r="L12" s="52"/>
    </row>
    <row r="13" spans="1:12" x14ac:dyDescent="0.2">
      <c r="A13" s="48">
        <v>10</v>
      </c>
      <c r="B13" s="49">
        <f t="shared" si="0"/>
        <v>44051</v>
      </c>
      <c r="C13" s="50" t="s">
        <v>59</v>
      </c>
      <c r="D13" s="48">
        <v>1</v>
      </c>
      <c r="E13" s="50" t="s">
        <v>41</v>
      </c>
      <c r="F13" s="50" t="s">
        <v>55</v>
      </c>
      <c r="G13" s="50" t="s">
        <v>32</v>
      </c>
      <c r="H13" s="50" t="s">
        <v>68</v>
      </c>
      <c r="I13" s="50" t="s">
        <v>20</v>
      </c>
      <c r="J13" s="50" t="s">
        <v>40</v>
      </c>
      <c r="K13" s="50" t="s">
        <v>20</v>
      </c>
      <c r="L13" s="51"/>
    </row>
    <row r="14" spans="1:12" x14ac:dyDescent="0.2">
      <c r="A14" s="44">
        <v>11</v>
      </c>
      <c r="B14" s="45">
        <f t="shared" si="0"/>
        <v>44058</v>
      </c>
      <c r="C14" s="46" t="s">
        <v>59</v>
      </c>
      <c r="D14" s="44">
        <v>1</v>
      </c>
      <c r="E14" s="46" t="s">
        <v>42</v>
      </c>
      <c r="F14" s="46" t="s">
        <v>55</v>
      </c>
      <c r="G14" s="46" t="s">
        <v>34</v>
      </c>
      <c r="H14" s="46" t="s">
        <v>69</v>
      </c>
      <c r="I14" s="46" t="s">
        <v>51</v>
      </c>
      <c r="J14" s="46" t="s">
        <v>40</v>
      </c>
      <c r="K14" s="46" t="s">
        <v>20</v>
      </c>
      <c r="L14" s="52"/>
    </row>
    <row r="15" spans="1:12" ht="25.5" x14ac:dyDescent="0.2">
      <c r="A15" s="48">
        <v>12</v>
      </c>
      <c r="B15" s="49">
        <f t="shared" si="0"/>
        <v>44065</v>
      </c>
      <c r="C15" s="50" t="s">
        <v>59</v>
      </c>
      <c r="D15" s="48">
        <v>1</v>
      </c>
      <c r="E15" s="50" t="s">
        <v>54</v>
      </c>
      <c r="F15" s="50" t="s">
        <v>55</v>
      </c>
      <c r="G15" s="50" t="s">
        <v>32</v>
      </c>
      <c r="H15" s="50" t="s">
        <v>65</v>
      </c>
      <c r="I15" s="50" t="s">
        <v>51</v>
      </c>
      <c r="J15" s="50" t="s">
        <v>37</v>
      </c>
      <c r="K15" s="50" t="s">
        <v>20</v>
      </c>
      <c r="L15" s="51"/>
    </row>
    <row r="16" spans="1:12" ht="25.5" x14ac:dyDescent="0.2">
      <c r="A16" s="44">
        <v>13</v>
      </c>
      <c r="B16" s="45">
        <f t="shared" si="0"/>
        <v>44072</v>
      </c>
      <c r="C16" s="46" t="s">
        <v>59</v>
      </c>
      <c r="D16" s="44">
        <v>1</v>
      </c>
      <c r="E16" s="46" t="s">
        <v>46</v>
      </c>
      <c r="F16" s="46" t="s">
        <v>55</v>
      </c>
      <c r="G16" s="46" t="s">
        <v>33</v>
      </c>
      <c r="H16" s="46" t="s">
        <v>64</v>
      </c>
      <c r="I16" s="46" t="s">
        <v>51</v>
      </c>
      <c r="J16" s="46" t="s">
        <v>36</v>
      </c>
      <c r="K16" s="46" t="s">
        <v>20</v>
      </c>
      <c r="L16" s="52"/>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G17" sqref="G17"/>
    </sheetView>
  </sheetViews>
  <sheetFormatPr defaultRowHeight="15" x14ac:dyDescent="0.2"/>
  <cols>
    <col min="1" max="1" width="12" style="9" bestFit="1" customWidth="1"/>
    <col min="2" max="2" width="12.7109375" style="9" bestFit="1" customWidth="1"/>
    <col min="3" max="4" width="9.140625" style="9"/>
    <col min="5" max="5" width="20.7109375" style="9" bestFit="1" customWidth="1"/>
    <col min="6" max="7" width="9.140625" style="9"/>
    <col min="8" max="8" width="17.7109375" style="9" bestFit="1" customWidth="1"/>
    <col min="9" max="9" width="9.140625" style="9"/>
    <col min="10" max="10" width="10.7109375" style="9" bestFit="1" customWidth="1"/>
    <col min="11" max="11" width="9.140625" style="9"/>
    <col min="12" max="12" width="11.5703125" style="9" bestFit="1" customWidth="1"/>
    <col min="13" max="13" width="14.7109375" style="8" hidden="1" customWidth="1"/>
    <col min="14" max="14" width="4.85546875" style="8" hidden="1" customWidth="1"/>
    <col min="15" max="15" width="9.5703125" style="8" customWidth="1"/>
    <col min="16" max="17" width="1.42578125" style="8" customWidth="1"/>
    <col min="18" max="18" width="9.5703125" style="8" customWidth="1"/>
    <col min="19" max="19" width="2.7109375" style="8" customWidth="1"/>
    <col min="20" max="20" width="0.85546875" style="8" customWidth="1"/>
    <col min="21" max="21" width="1.140625" style="8" customWidth="1"/>
    <col min="22" max="22" width="2.5703125" style="8" customWidth="1"/>
    <col min="23" max="23" width="0.5703125" style="8" customWidth="1"/>
    <col min="24" max="24" width="9.140625" style="8" customWidth="1"/>
    <col min="25" max="25" width="16.85546875" style="8" customWidth="1"/>
    <col min="26" max="16384" width="9.140625" style="8"/>
  </cols>
  <sheetData>
    <row r="1" spans="1:14" x14ac:dyDescent="0.2">
      <c r="A1" s="19" t="s">
        <v>63</v>
      </c>
      <c r="B1" s="31">
        <v>43792</v>
      </c>
      <c r="C1" s="19"/>
      <c r="D1" s="19"/>
      <c r="E1" s="19"/>
      <c r="F1" s="19"/>
      <c r="G1" s="19"/>
      <c r="H1" s="19"/>
      <c r="I1" s="19"/>
      <c r="J1" s="19"/>
      <c r="K1" s="19"/>
      <c r="L1" s="19"/>
    </row>
    <row r="2" spans="1:14" x14ac:dyDescent="0.2">
      <c r="A2" s="19"/>
      <c r="B2" s="19"/>
      <c r="C2" s="19"/>
      <c r="D2" s="19"/>
      <c r="E2" s="19"/>
      <c r="F2" s="19"/>
      <c r="G2" s="19"/>
      <c r="H2" s="19"/>
      <c r="I2" s="19"/>
      <c r="J2" s="19"/>
      <c r="K2" s="19"/>
      <c r="L2" s="19"/>
      <c r="M2" s="8" t="s">
        <v>48</v>
      </c>
      <c r="N2" s="8" t="s">
        <v>50</v>
      </c>
    </row>
    <row r="3" spans="1:14" x14ac:dyDescent="0.2">
      <c r="A3" s="19" t="s">
        <v>21</v>
      </c>
      <c r="B3" s="19" t="s">
        <v>62</v>
      </c>
      <c r="C3" s="19" t="s">
        <v>22</v>
      </c>
      <c r="D3" s="19" t="s">
        <v>56</v>
      </c>
      <c r="E3" s="19" t="s">
        <v>23</v>
      </c>
      <c r="F3" s="19" t="s">
        <v>24</v>
      </c>
      <c r="G3" s="19" t="s">
        <v>25</v>
      </c>
      <c r="H3" s="19" t="s">
        <v>26</v>
      </c>
      <c r="I3" s="19" t="s">
        <v>27</v>
      </c>
      <c r="J3" s="19" t="s">
        <v>28</v>
      </c>
      <c r="K3" s="19" t="s">
        <v>29</v>
      </c>
      <c r="L3" s="19" t="s">
        <v>61</v>
      </c>
      <c r="M3" s="8" t="s">
        <v>49</v>
      </c>
      <c r="N3" s="8">
        <v>1</v>
      </c>
    </row>
    <row r="4" spans="1:14" x14ac:dyDescent="0.2">
      <c r="A4" s="24">
        <v>1</v>
      </c>
      <c r="B4" s="26">
        <f>+B1</f>
        <v>43792</v>
      </c>
      <c r="C4" s="24" t="s">
        <v>66</v>
      </c>
      <c r="D4" s="24">
        <v>3</v>
      </c>
      <c r="E4" s="24" t="s">
        <v>72</v>
      </c>
      <c r="F4" s="24" t="s">
        <v>51</v>
      </c>
      <c r="G4" s="24" t="s">
        <v>36</v>
      </c>
      <c r="H4" s="24" t="s">
        <v>36</v>
      </c>
      <c r="I4" s="24" t="s">
        <v>51</v>
      </c>
      <c r="J4" s="24" t="s">
        <v>44</v>
      </c>
      <c r="K4" s="24" t="s">
        <v>20</v>
      </c>
      <c r="L4" s="19"/>
      <c r="M4" s="8" t="str">
        <f>CONCATENATE("insert into ",$M$3,"sched_detail values(",$N$3,",",A4,",",D4,",'",E4,"','",F4,"','",G4,"','",H4,"','",I4,"','",J4,"','",K4,"','",L4,"','');")</f>
        <v>insert into usasched_detail values(1,1,3,' 2 MILES ',' OFF','30/e','30/e',' OFF','25/e','OFF','','');</v>
      </c>
    </row>
    <row r="5" spans="1:14" s="28" customFormat="1" x14ac:dyDescent="0.2">
      <c r="A5" s="10">
        <v>2</v>
      </c>
      <c r="B5" s="27">
        <f t="shared" ref="B5:B20" si="0">+B4+7</f>
        <v>43799</v>
      </c>
      <c r="C5" s="10" t="s">
        <v>66</v>
      </c>
      <c r="D5" s="10">
        <v>3</v>
      </c>
      <c r="E5" s="10" t="s">
        <v>73</v>
      </c>
      <c r="F5" s="10" t="s">
        <v>51</v>
      </c>
      <c r="G5" s="10" t="s">
        <v>36</v>
      </c>
      <c r="H5" s="10" t="s">
        <v>34</v>
      </c>
      <c r="I5" s="10" t="s">
        <v>51</v>
      </c>
      <c r="J5" s="10" t="s">
        <v>44</v>
      </c>
      <c r="K5" s="10" t="s">
        <v>20</v>
      </c>
      <c r="L5" s="10"/>
      <c r="M5" s="28" t="str">
        <f t="shared" ref="M5:M17" si="1">CONCATENATE("insert into ",$M$3,"sched_detail values(",$N$3,",",A5,",",D5,",'",E5,"','",F5,"','",G5,"','",H5,"','",I5,"','",J5,"','",K5,"','",L5,"','');")</f>
        <v>insert into usasched_detail values(1,2,3,' 3 MILES ',' OFF','30/e','35/e',' OFF','25/e','OFF','','');</v>
      </c>
    </row>
    <row r="6" spans="1:14" x14ac:dyDescent="0.2">
      <c r="A6" s="24">
        <v>3</v>
      </c>
      <c r="B6" s="26">
        <f t="shared" si="0"/>
        <v>43806</v>
      </c>
      <c r="C6" s="24" t="s">
        <v>66</v>
      </c>
      <c r="D6" s="24">
        <v>3</v>
      </c>
      <c r="E6" s="24" t="s">
        <v>72</v>
      </c>
      <c r="F6" s="24" t="s">
        <v>51</v>
      </c>
      <c r="G6" s="24" t="s">
        <v>34</v>
      </c>
      <c r="H6" s="24" t="s">
        <v>17</v>
      </c>
      <c r="I6" s="24" t="s">
        <v>51</v>
      </c>
      <c r="J6" s="24" t="s">
        <v>35</v>
      </c>
      <c r="K6" s="24" t="s">
        <v>20</v>
      </c>
      <c r="L6" s="19"/>
      <c r="M6" s="8" t="str">
        <f t="shared" si="1"/>
        <v>insert into usasched_detail values(1,3,3,' 2 MILES ',' OFF','35/e','35/hill  ',' OFF','40/tempo','OFF','','');</v>
      </c>
    </row>
    <row r="7" spans="1:14" s="28" customFormat="1" x14ac:dyDescent="0.2">
      <c r="A7" s="10">
        <v>4</v>
      </c>
      <c r="B7" s="27">
        <f t="shared" si="0"/>
        <v>43813</v>
      </c>
      <c r="C7" s="10" t="s">
        <v>66</v>
      </c>
      <c r="D7" s="10">
        <v>3</v>
      </c>
      <c r="E7" s="10" t="s">
        <v>73</v>
      </c>
      <c r="F7" s="10" t="s">
        <v>51</v>
      </c>
      <c r="G7" s="10" t="s">
        <v>36</v>
      </c>
      <c r="H7" s="10" t="s">
        <v>17</v>
      </c>
      <c r="I7" s="10" t="s">
        <v>51</v>
      </c>
      <c r="J7" s="10" t="s">
        <v>37</v>
      </c>
      <c r="K7" s="10" t="s">
        <v>20</v>
      </c>
      <c r="L7" s="10"/>
      <c r="M7" s="28" t="str">
        <f t="shared" si="1"/>
        <v>insert into usasched_detail values(1,4,3,' 3 MILES ',' OFF','30/e','35/hill  ',' OFF','35/tempo','OFF','','');</v>
      </c>
    </row>
    <row r="8" spans="1:14" x14ac:dyDescent="0.2">
      <c r="A8" s="24">
        <v>5</v>
      </c>
      <c r="B8" s="26">
        <f t="shared" si="0"/>
        <v>43820</v>
      </c>
      <c r="C8" s="24" t="s">
        <v>66</v>
      </c>
      <c r="D8" s="24">
        <v>3</v>
      </c>
      <c r="E8" s="24" t="s">
        <v>74</v>
      </c>
      <c r="F8" s="24" t="s">
        <v>51</v>
      </c>
      <c r="G8" s="24" t="s">
        <v>33</v>
      </c>
      <c r="H8" s="24" t="s">
        <v>17</v>
      </c>
      <c r="I8" s="24" t="s">
        <v>51</v>
      </c>
      <c r="J8" s="24" t="s">
        <v>67</v>
      </c>
      <c r="K8" s="24" t="s">
        <v>20</v>
      </c>
      <c r="L8" s="19"/>
      <c r="M8" s="8" t="str">
        <f t="shared" si="1"/>
        <v>insert into usasched_detail values(1,5,3,' 4 MILES ',' OFF','40/e','35/hill  ',' OFF','45/tempo','OFF','','');</v>
      </c>
    </row>
    <row r="9" spans="1:14" s="28" customFormat="1" x14ac:dyDescent="0.2">
      <c r="A9" s="10">
        <v>6</v>
      </c>
      <c r="B9" s="27">
        <f t="shared" si="0"/>
        <v>43827</v>
      </c>
      <c r="C9" s="10" t="s">
        <v>66</v>
      </c>
      <c r="D9" s="10">
        <v>3</v>
      </c>
      <c r="E9" s="10" t="s">
        <v>75</v>
      </c>
      <c r="F9" s="10" t="s">
        <v>51</v>
      </c>
      <c r="G9" s="10" t="s">
        <v>32</v>
      </c>
      <c r="H9" s="10" t="s">
        <v>16</v>
      </c>
      <c r="I9" s="10" t="s">
        <v>51</v>
      </c>
      <c r="J9" s="10" t="s">
        <v>40</v>
      </c>
      <c r="K9" s="10" t="s">
        <v>20</v>
      </c>
      <c r="L9" s="10"/>
      <c r="M9" s="28" t="str">
        <f t="shared" si="1"/>
        <v>insert into usasched_detail values(1,6,3,' 5 MILES ',' OFF','45/e','40/hill  ',' OFF','30/tempo','OFF','','');</v>
      </c>
    </row>
    <row r="10" spans="1:14" x14ac:dyDescent="0.2">
      <c r="A10" s="24">
        <v>7</v>
      </c>
      <c r="B10" s="26">
        <f t="shared" si="0"/>
        <v>43834</v>
      </c>
      <c r="C10" s="24" t="s">
        <v>66</v>
      </c>
      <c r="D10" s="24">
        <v>3</v>
      </c>
      <c r="E10" s="24" t="s">
        <v>39</v>
      </c>
      <c r="F10" s="24" t="s">
        <v>51</v>
      </c>
      <c r="G10" s="24" t="s">
        <v>33</v>
      </c>
      <c r="H10" s="24" t="s">
        <v>16</v>
      </c>
      <c r="I10" s="24" t="s">
        <v>51</v>
      </c>
      <c r="J10" s="24" t="s">
        <v>37</v>
      </c>
      <c r="K10" s="24" t="s">
        <v>20</v>
      </c>
      <c r="L10" s="19"/>
      <c r="M10" s="8" t="str">
        <f t="shared" si="1"/>
        <v>insert into usasched_detail values(1,7,3,'6 MILES',' OFF','40/e','40/hill  ',' OFF','35/tempo','OFF','','');</v>
      </c>
    </row>
    <row r="11" spans="1:14" s="28" customFormat="1" x14ac:dyDescent="0.2">
      <c r="A11" s="10">
        <v>8</v>
      </c>
      <c r="B11" s="27">
        <f t="shared" si="0"/>
        <v>43841</v>
      </c>
      <c r="C11" s="10" t="s">
        <v>66</v>
      </c>
      <c r="D11" s="10">
        <v>3</v>
      </c>
      <c r="E11" s="10" t="s">
        <v>76</v>
      </c>
      <c r="F11" s="10" t="s">
        <v>20</v>
      </c>
      <c r="G11" s="10" t="s">
        <v>32</v>
      </c>
      <c r="H11" s="10" t="s">
        <v>18</v>
      </c>
      <c r="I11" s="10" t="s">
        <v>20</v>
      </c>
      <c r="J11" s="10" t="s">
        <v>35</v>
      </c>
      <c r="K11" s="10" t="s">
        <v>20</v>
      </c>
      <c r="L11" s="10"/>
      <c r="M11" s="28" t="str">
        <f t="shared" si="1"/>
        <v>insert into usasched_detail values(1,8,3,' 7 MILES ','OFF','45/e','45/hill  ','OFF','40/tempo','OFF','','');</v>
      </c>
    </row>
    <row r="12" spans="1:14" s="28" customFormat="1" x14ac:dyDescent="0.2">
      <c r="A12" s="24">
        <v>9</v>
      </c>
      <c r="B12" s="26">
        <f t="shared" si="0"/>
        <v>43848</v>
      </c>
      <c r="C12" s="24" t="s">
        <v>66</v>
      </c>
      <c r="D12" s="24">
        <v>3</v>
      </c>
      <c r="E12" s="24" t="s">
        <v>39</v>
      </c>
      <c r="F12" s="24" t="s">
        <v>51</v>
      </c>
      <c r="G12" s="24" t="s">
        <v>34</v>
      </c>
      <c r="H12" s="24" t="s">
        <v>16</v>
      </c>
      <c r="I12" s="24" t="s">
        <v>51</v>
      </c>
      <c r="J12" s="24" t="s">
        <v>37</v>
      </c>
      <c r="K12" s="24" t="s">
        <v>20</v>
      </c>
      <c r="L12" s="10"/>
      <c r="M12" s="28" t="str">
        <f t="shared" si="1"/>
        <v>insert into usasched_detail values(1,9,3,'6 MILES',' OFF','35/e','40/hill  ',' OFF','35/tempo','OFF','','');</v>
      </c>
    </row>
    <row r="13" spans="1:14" s="28" customFormat="1" x14ac:dyDescent="0.2">
      <c r="A13" s="10">
        <v>10</v>
      </c>
      <c r="B13" s="27">
        <f t="shared" si="0"/>
        <v>43855</v>
      </c>
      <c r="C13" s="10" t="s">
        <v>66</v>
      </c>
      <c r="D13" s="10">
        <v>3</v>
      </c>
      <c r="E13" s="10" t="s">
        <v>43</v>
      </c>
      <c r="F13" s="10" t="s">
        <v>51</v>
      </c>
      <c r="G13" s="10" t="s">
        <v>32</v>
      </c>
      <c r="H13" s="10" t="s">
        <v>68</v>
      </c>
      <c r="I13" s="10" t="s">
        <v>20</v>
      </c>
      <c r="J13" s="10" t="s">
        <v>40</v>
      </c>
      <c r="K13" s="10" t="s">
        <v>20</v>
      </c>
      <c r="L13" s="10"/>
      <c r="M13" s="28" t="str">
        <f t="shared" si="1"/>
        <v>insert into usasched_detail values(1,10,3,'8 MILES',' OFF','45/e','8x60/60 ','OFF','30/tempo','OFF','','');</v>
      </c>
    </row>
    <row r="14" spans="1:14" x14ac:dyDescent="0.2">
      <c r="A14" s="24">
        <v>11</v>
      </c>
      <c r="B14" s="26">
        <f t="shared" si="0"/>
        <v>43862</v>
      </c>
      <c r="C14" s="24" t="s">
        <v>66</v>
      </c>
      <c r="D14" s="24">
        <v>3</v>
      </c>
      <c r="E14" s="24" t="s">
        <v>45</v>
      </c>
      <c r="F14" s="24" t="s">
        <v>20</v>
      </c>
      <c r="G14" s="24" t="s">
        <v>34</v>
      </c>
      <c r="H14" s="24" t="s">
        <v>69</v>
      </c>
      <c r="I14" s="24" t="s">
        <v>51</v>
      </c>
      <c r="J14" s="24" t="s">
        <v>40</v>
      </c>
      <c r="K14" s="24" t="s">
        <v>20</v>
      </c>
      <c r="L14" s="19"/>
      <c r="M14" s="8" t="str">
        <f t="shared" si="1"/>
        <v>insert into usasched_detail values(1,11,3,'7 MILES','OFF','35/e','10x60/60 ',' OFF','30/tempo','OFF','','');</v>
      </c>
    </row>
    <row r="15" spans="1:14" s="28" customFormat="1" x14ac:dyDescent="0.2">
      <c r="A15" s="10">
        <v>12</v>
      </c>
      <c r="B15" s="27">
        <f t="shared" si="0"/>
        <v>43869</v>
      </c>
      <c r="C15" s="10" t="s">
        <v>66</v>
      </c>
      <c r="D15" s="10">
        <v>3</v>
      </c>
      <c r="E15" s="10" t="s">
        <v>42</v>
      </c>
      <c r="F15" s="10" t="s">
        <v>55</v>
      </c>
      <c r="G15" s="10" t="s">
        <v>32</v>
      </c>
      <c r="H15" s="10" t="s">
        <v>65</v>
      </c>
      <c r="I15" s="10" t="s">
        <v>51</v>
      </c>
      <c r="J15" s="10" t="s">
        <v>37</v>
      </c>
      <c r="K15" s="10" t="s">
        <v>20</v>
      </c>
      <c r="L15" s="10"/>
      <c r="M15" s="28" t="str">
        <f t="shared" si="1"/>
        <v>insert into usasched_detail values(1,12,3,'9 MILES','OFF ','45/e','8x200m/200m ',' OFF','35/tempo','OFF','','');</v>
      </c>
    </row>
    <row r="16" spans="1:14" x14ac:dyDescent="0.2">
      <c r="A16" s="24">
        <v>13</v>
      </c>
      <c r="B16" s="26">
        <f t="shared" si="0"/>
        <v>43876</v>
      </c>
      <c r="C16" s="24" t="s">
        <v>66</v>
      </c>
      <c r="D16" s="24">
        <v>3</v>
      </c>
      <c r="E16" s="24" t="s">
        <v>43</v>
      </c>
      <c r="F16" s="24" t="s">
        <v>55</v>
      </c>
      <c r="G16" s="24" t="s">
        <v>33</v>
      </c>
      <c r="H16" s="24" t="s">
        <v>64</v>
      </c>
      <c r="I16" s="24" t="s">
        <v>51</v>
      </c>
      <c r="J16" s="24" t="s">
        <v>36</v>
      </c>
      <c r="K16" s="24" t="s">
        <v>20</v>
      </c>
      <c r="L16" s="19"/>
      <c r="M16" s="8" t="str">
        <f t="shared" si="1"/>
        <v>insert into usasched_detail values(1,13,3,'8 MILES','OFF ','40/e','6x400m/400m ',' OFF','30/e','OFF','','');</v>
      </c>
    </row>
    <row r="17" spans="1:13" s="28" customFormat="1" x14ac:dyDescent="0.2">
      <c r="A17" s="10">
        <v>14</v>
      </c>
      <c r="B17" s="27">
        <f t="shared" si="0"/>
        <v>43883</v>
      </c>
      <c r="C17" s="10" t="s">
        <v>66</v>
      </c>
      <c r="D17" s="10">
        <v>3</v>
      </c>
      <c r="E17" s="10" t="s">
        <v>77</v>
      </c>
      <c r="F17" s="10" t="s">
        <v>55</v>
      </c>
      <c r="G17" s="10" t="s">
        <v>51</v>
      </c>
      <c r="H17" s="10" t="s">
        <v>37</v>
      </c>
      <c r="I17" s="10" t="s">
        <v>51</v>
      </c>
      <c r="J17" s="10" t="s">
        <v>35</v>
      </c>
      <c r="K17" s="10" t="s">
        <v>20</v>
      </c>
      <c r="L17" s="10"/>
      <c r="M17" s="28" t="str">
        <f t="shared" si="1"/>
        <v>insert into usasched_detail values(1,14,3,'10 MILES ','OFF ',' OFF','35/tempo',' OFF','40/tempo','OFF','','');</v>
      </c>
    </row>
    <row r="18" spans="1:13" x14ac:dyDescent="0.2">
      <c r="A18" s="24">
        <v>15</v>
      </c>
      <c r="B18" s="26">
        <f t="shared" si="0"/>
        <v>43890</v>
      </c>
      <c r="C18" s="24" t="s">
        <v>66</v>
      </c>
      <c r="D18" s="24">
        <v>3</v>
      </c>
      <c r="E18" s="24" t="s">
        <v>43</v>
      </c>
      <c r="F18" s="24" t="s">
        <v>55</v>
      </c>
      <c r="G18" s="24" t="s">
        <v>33</v>
      </c>
      <c r="H18" s="24" t="s">
        <v>37</v>
      </c>
      <c r="I18" s="24" t="s">
        <v>20</v>
      </c>
      <c r="J18" s="24" t="s">
        <v>36</v>
      </c>
      <c r="K18" s="24" t="s">
        <v>20</v>
      </c>
      <c r="L18" s="19"/>
      <c r="M18" s="8" t="str">
        <f t="shared" ref="M18:M23" si="2">CONCATENATE("insert into ",$M$3,"sched_detail values(",$N$3,",",A18,",",D18,",'",E18,"','",F18,"','",G18,"','",H18,"','",I18,"','",J18,"','",K18,"','",L18,"','');")</f>
        <v>insert into usasched_detail values(1,15,3,'8 MILES','OFF ','40/e','35/tempo','OFF','30/e','OFF','','');</v>
      </c>
    </row>
    <row r="19" spans="1:13" s="28" customFormat="1" x14ac:dyDescent="0.2">
      <c r="A19" s="10">
        <v>16</v>
      </c>
      <c r="B19" s="27">
        <f t="shared" si="0"/>
        <v>43897</v>
      </c>
      <c r="C19" s="10" t="s">
        <v>66</v>
      </c>
      <c r="D19" s="10">
        <v>3</v>
      </c>
      <c r="E19" s="10" t="s">
        <v>78</v>
      </c>
      <c r="F19" s="10" t="s">
        <v>55</v>
      </c>
      <c r="G19" s="10" t="s">
        <v>20</v>
      </c>
      <c r="H19" s="10" t="s">
        <v>64</v>
      </c>
      <c r="I19" s="10" t="s">
        <v>51</v>
      </c>
      <c r="J19" s="10" t="s">
        <v>40</v>
      </c>
      <c r="K19" s="10" t="s">
        <v>20</v>
      </c>
      <c r="L19" s="10"/>
      <c r="M19" s="28" t="str">
        <f t="shared" si="2"/>
        <v>insert into usasched_detail values(1,16,3,' 9 MILES ','OFF ','OFF','6x400m/400m ',' OFF','30/tempo','OFF','','');</v>
      </c>
    </row>
    <row r="20" spans="1:13" x14ac:dyDescent="0.2">
      <c r="A20" s="24">
        <v>17</v>
      </c>
      <c r="B20" s="26">
        <f t="shared" si="0"/>
        <v>43904</v>
      </c>
      <c r="C20" s="24" t="s">
        <v>66</v>
      </c>
      <c r="D20" s="24">
        <v>3</v>
      </c>
      <c r="E20" s="24" t="s">
        <v>76</v>
      </c>
      <c r="F20" s="24" t="s">
        <v>55</v>
      </c>
      <c r="G20" s="24" t="s">
        <v>33</v>
      </c>
      <c r="H20" s="24" t="s">
        <v>70</v>
      </c>
      <c r="I20" s="24" t="s">
        <v>20</v>
      </c>
      <c r="J20" s="24" t="s">
        <v>35</v>
      </c>
      <c r="K20" s="24" t="s">
        <v>20</v>
      </c>
      <c r="L20" s="19"/>
      <c r="M20" s="8" t="str">
        <f t="shared" si="2"/>
        <v>insert into usasched_detail values(1,17,3,' 7 MILES ','OFF ','40/e','3x800m/3min rest','OFF','40/tempo','OFF','','');</v>
      </c>
    </row>
    <row r="21" spans="1:13" s="28" customFormat="1" x14ac:dyDescent="0.2">
      <c r="A21" s="10">
        <v>18</v>
      </c>
      <c r="B21" s="27">
        <f>+B20+7</f>
        <v>43911</v>
      </c>
      <c r="C21" s="10" t="s">
        <v>66</v>
      </c>
      <c r="D21" s="10">
        <v>3</v>
      </c>
      <c r="E21" s="10" t="s">
        <v>43</v>
      </c>
      <c r="F21" s="10" t="s">
        <v>55</v>
      </c>
      <c r="G21" s="10" t="s">
        <v>34</v>
      </c>
      <c r="H21" s="10" t="s">
        <v>40</v>
      </c>
      <c r="I21" s="10" t="s">
        <v>51</v>
      </c>
      <c r="J21" s="10" t="s">
        <v>37</v>
      </c>
      <c r="K21" s="10" t="s">
        <v>20</v>
      </c>
      <c r="L21" s="10"/>
      <c r="M21" s="28" t="str">
        <f t="shared" si="2"/>
        <v>insert into usasched_detail values(1,18,3,'8 MILES','OFF ','35/e','30/tempo',' OFF','35/tempo','OFF','','');</v>
      </c>
    </row>
    <row r="22" spans="1:13" x14ac:dyDescent="0.2">
      <c r="A22" s="24">
        <v>19</v>
      </c>
      <c r="B22" s="26">
        <f>+B21+7</f>
        <v>43918</v>
      </c>
      <c r="C22" s="24" t="s">
        <v>66</v>
      </c>
      <c r="D22" s="24">
        <v>3</v>
      </c>
      <c r="E22" s="24" t="s">
        <v>79</v>
      </c>
      <c r="F22" s="24" t="s">
        <v>55</v>
      </c>
      <c r="G22" s="24" t="s">
        <v>55</v>
      </c>
      <c r="H22" s="24" t="s">
        <v>34</v>
      </c>
      <c r="I22" s="24" t="s">
        <v>51</v>
      </c>
      <c r="J22" s="24" t="s">
        <v>37</v>
      </c>
      <c r="K22" s="24" t="s">
        <v>20</v>
      </c>
      <c r="L22" s="19"/>
      <c r="M22" s="8" t="str">
        <f t="shared" si="2"/>
        <v>insert into usasched_detail values(1,19,3,'12 MILES ','OFF ','OFF ','35/e',' OFF','35/tempo','OFF','','');</v>
      </c>
    </row>
    <row r="23" spans="1:13" s="28" customFormat="1" x14ac:dyDescent="0.2">
      <c r="A23" s="10">
        <v>20</v>
      </c>
      <c r="B23" s="27">
        <f>+B22+7</f>
        <v>43925</v>
      </c>
      <c r="C23" s="10" t="s">
        <v>66</v>
      </c>
      <c r="D23" s="10">
        <v>3</v>
      </c>
      <c r="E23" s="10" t="s">
        <v>43</v>
      </c>
      <c r="F23" s="10" t="s">
        <v>55</v>
      </c>
      <c r="G23" s="10" t="s">
        <v>36</v>
      </c>
      <c r="H23" s="10" t="s">
        <v>71</v>
      </c>
      <c r="I23" s="10" t="s">
        <v>51</v>
      </c>
      <c r="J23" s="10" t="s">
        <v>35</v>
      </c>
      <c r="K23" s="10"/>
      <c r="L23" s="10"/>
      <c r="M23" s="28" t="str">
        <f t="shared" si="2"/>
        <v>insert into usasched_detail values(1,20,3,'8 MILES','OFF ','30/e','4x800m/3min rest',' OFF','40/tempo','','','');</v>
      </c>
    </row>
    <row r="24" spans="1:13" x14ac:dyDescent="0.2">
      <c r="A24" s="24">
        <v>21</v>
      </c>
      <c r="B24" s="26">
        <f>+B23+7</f>
        <v>43932</v>
      </c>
      <c r="C24" s="24" t="s">
        <v>66</v>
      </c>
      <c r="D24" s="24">
        <v>3</v>
      </c>
      <c r="E24" s="24" t="s">
        <v>39</v>
      </c>
      <c r="F24" s="24" t="s">
        <v>55</v>
      </c>
      <c r="G24" s="24" t="s">
        <v>36</v>
      </c>
      <c r="H24" s="24" t="s">
        <v>40</v>
      </c>
      <c r="I24" s="24" t="s">
        <v>51</v>
      </c>
      <c r="J24" s="24" t="s">
        <v>34</v>
      </c>
      <c r="K24" s="24" t="s">
        <v>20</v>
      </c>
      <c r="M24" s="8" t="str">
        <f>CONCATENATE("insert into ",$M$3,"sched_detail values(",$N$3,",",A24,",",D24,",'",E24,"','",F24,"','",G24,"','",H24,"','",I24,"','",J24,"','",K24,"','",L24,"','');")</f>
        <v>insert into usasched_detail values(1,21,3,'6 MILES','OFF ','30/e','30/tempo',' OFF','35/e','OFF','','');</v>
      </c>
    </row>
    <row r="25" spans="1:13" x14ac:dyDescent="0.2">
      <c r="A25" s="9">
        <v>22</v>
      </c>
      <c r="B25" s="35">
        <f>+B24+7</f>
        <v>43939</v>
      </c>
      <c r="C25" s="9" t="s">
        <v>66</v>
      </c>
      <c r="D25" s="9">
        <v>3</v>
      </c>
      <c r="E25" s="9" t="s">
        <v>80</v>
      </c>
      <c r="M25" s="8" t="str">
        <f>CONCATENATE("insert into ",$M$3,"sched_detail values(",$N$3,",",A25,",",D25,",'",E25,"','",F25,"','",G25,"','",H25,"','",I25,"','",J25,"','",K25,"','",L25,"','');")</f>
        <v>insert into usasched_detail values(1,22,3,'HALF MARATHON','','','','','','','','');</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Lubbock</vt:lpstr>
      <vt:lpstr>Sheet1</vt:lpstr>
      <vt:lpstr>Half Marathon</vt:lpstr>
    </vt:vector>
  </TitlesOfParts>
  <Company>HCHD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MintnC</dc:creator>
  <cp:lastModifiedBy>Shawna Wilson</cp:lastModifiedBy>
  <cp:lastPrinted>2008-02-28T23:50:29Z</cp:lastPrinted>
  <dcterms:created xsi:type="dcterms:W3CDTF">2002-05-01T20:56:35Z</dcterms:created>
  <dcterms:modified xsi:type="dcterms:W3CDTF">2020-05-22T21:22:11Z</dcterms:modified>
</cp:coreProperties>
</file>