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onder Woman Desktop\Downloads\"/>
    </mc:Choice>
  </mc:AlternateContent>
  <xr:revisionPtr revIDLastSave="0" documentId="13_ncr:1_{372B2082-5B13-4FDF-A25C-367CF6E1C78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9-wk-revise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9" i="2" l="1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B7" i="2"/>
  <c r="B11" i="2" s="1"/>
  <c r="B15" i="2" s="1"/>
  <c r="B19" i="2" s="1"/>
  <c r="B23" i="2" s="1"/>
  <c r="B27" i="2" s="1"/>
  <c r="B31" i="2" s="1"/>
  <c r="B35" i="2" s="1"/>
  <c r="B39" i="2" s="1"/>
  <c r="B43" i="2" s="1"/>
  <c r="B47" i="2" s="1"/>
  <c r="B51" i="2" s="1"/>
  <c r="B55" i="2" s="1"/>
  <c r="B59" i="2" s="1"/>
  <c r="B63" i="2" s="1"/>
  <c r="B67" i="2" s="1"/>
  <c r="B71" i="2" s="1"/>
  <c r="B75" i="2" s="1"/>
  <c r="B79" i="2" s="1"/>
  <c r="B83" i="2" s="1"/>
  <c r="B87" i="2" s="1"/>
  <c r="B91" i="2" s="1"/>
  <c r="B95" i="2" s="1"/>
  <c r="B99" i="2" s="1"/>
  <c r="B103" i="2" s="1"/>
  <c r="B107" i="2" s="1"/>
  <c r="B111" i="2" s="1"/>
  <c r="B115" i="2" s="1"/>
  <c r="N6" i="2"/>
  <c r="B6" i="2"/>
  <c r="B10" i="2" s="1"/>
  <c r="B14" i="2" s="1"/>
  <c r="B18" i="2" s="1"/>
  <c r="B22" i="2" s="1"/>
  <c r="B26" i="2" s="1"/>
  <c r="B30" i="2" s="1"/>
  <c r="B34" i="2" s="1"/>
  <c r="B38" i="2" s="1"/>
  <c r="B42" i="2" s="1"/>
  <c r="B46" i="2" s="1"/>
  <c r="B50" i="2" s="1"/>
  <c r="B54" i="2" s="1"/>
  <c r="B58" i="2" s="1"/>
  <c r="B62" i="2" s="1"/>
  <c r="B66" i="2" s="1"/>
  <c r="B70" i="2" s="1"/>
  <c r="B74" i="2" s="1"/>
  <c r="B78" i="2" s="1"/>
  <c r="B82" i="2" s="1"/>
  <c r="B86" i="2" s="1"/>
  <c r="B90" i="2" s="1"/>
  <c r="B94" i="2" s="1"/>
  <c r="B98" i="2" s="1"/>
  <c r="B102" i="2" s="1"/>
  <c r="B106" i="2" s="1"/>
  <c r="B110" i="2" s="1"/>
  <c r="B114" i="2" s="1"/>
  <c r="N5" i="2"/>
  <c r="B5" i="2"/>
  <c r="B9" i="2" s="1"/>
  <c r="B13" i="2" s="1"/>
  <c r="B17" i="2" s="1"/>
  <c r="B21" i="2" s="1"/>
  <c r="B25" i="2" s="1"/>
  <c r="B29" i="2" s="1"/>
  <c r="B33" i="2" s="1"/>
  <c r="B37" i="2" s="1"/>
  <c r="B41" i="2" s="1"/>
  <c r="B45" i="2" s="1"/>
  <c r="B49" i="2" s="1"/>
  <c r="B53" i="2" s="1"/>
  <c r="B57" i="2" s="1"/>
  <c r="B61" i="2" s="1"/>
  <c r="B65" i="2" s="1"/>
  <c r="B69" i="2" s="1"/>
  <c r="B73" i="2" s="1"/>
  <c r="B77" i="2" s="1"/>
  <c r="B81" i="2" s="1"/>
  <c r="B85" i="2" s="1"/>
  <c r="B89" i="2" s="1"/>
  <c r="B93" i="2" s="1"/>
  <c r="B97" i="2" s="1"/>
  <c r="B101" i="2" s="1"/>
  <c r="B105" i="2" s="1"/>
  <c r="B109" i="2" s="1"/>
  <c r="B113" i="2" s="1"/>
  <c r="N4" i="2"/>
  <c r="B4" i="2"/>
  <c r="B8" i="2" s="1"/>
  <c r="B12" i="2" s="1"/>
  <c r="B16" i="2" s="1"/>
  <c r="B20" i="2" s="1"/>
  <c r="B24" i="2" s="1"/>
  <c r="B28" i="2" s="1"/>
  <c r="B32" i="2" s="1"/>
  <c r="B36" i="2" s="1"/>
  <c r="B40" i="2" s="1"/>
  <c r="B44" i="2" s="1"/>
  <c r="B48" i="2" s="1"/>
  <c r="B52" i="2" s="1"/>
  <c r="B56" i="2" s="1"/>
  <c r="B60" i="2" s="1"/>
  <c r="B64" i="2" s="1"/>
  <c r="B68" i="2" s="1"/>
  <c r="B72" i="2" s="1"/>
  <c r="B76" i="2" s="1"/>
  <c r="B80" i="2" s="1"/>
  <c r="B84" i="2" s="1"/>
  <c r="B88" i="2" s="1"/>
  <c r="B92" i="2" s="1"/>
  <c r="B96" i="2" s="1"/>
  <c r="B100" i="2" s="1"/>
  <c r="B104" i="2" s="1"/>
  <c r="B108" i="2" s="1"/>
  <c r="B112" i="2" s="1"/>
  <c r="B116" i="2" s="1"/>
</calcChain>
</file>

<file path=xl/sharedStrings.xml><?xml version="1.0" encoding="utf-8"?>
<sst xmlns="http://schemas.openxmlformats.org/spreadsheetml/2006/main" count="973" uniqueCount="133">
  <si>
    <t>Start Date:</t>
  </si>
  <si>
    <t>db_pref</t>
  </si>
  <si>
    <t>program_id</t>
  </si>
  <si>
    <t>Week</t>
  </si>
  <si>
    <t>Date</t>
  </si>
  <si>
    <t>Location</t>
  </si>
  <si>
    <t>Color Group</t>
  </si>
  <si>
    <t>Color ID</t>
  </si>
  <si>
    <t>Sat</t>
  </si>
  <si>
    <t>Sun</t>
  </si>
  <si>
    <t>Mon</t>
  </si>
  <si>
    <t>Tue</t>
  </si>
  <si>
    <t>Wed</t>
  </si>
  <si>
    <t>Thu</t>
  </si>
  <si>
    <t>Fri</t>
  </si>
  <si>
    <t>Start Time</t>
  </si>
  <si>
    <t>usa</t>
  </si>
  <si>
    <t>Alt: Half Prog</t>
  </si>
  <si>
    <t>Notes / Alt</t>
  </si>
  <si>
    <t>B</t>
  </si>
  <si>
    <t>Green</t>
  </si>
  <si>
    <t>TIMETRIAL</t>
  </si>
  <si>
    <t xml:space="preserve"> OFF</t>
  </si>
  <si>
    <t>30/e</t>
  </si>
  <si>
    <t>35/e</t>
  </si>
  <si>
    <t>(30/e)</t>
  </si>
  <si>
    <t>OFF</t>
  </si>
  <si>
    <t>Yellow</t>
  </si>
  <si>
    <t xml:space="preserve"> TIMETRIAL </t>
  </si>
  <si>
    <t>Red</t>
  </si>
  <si>
    <t>Purple</t>
  </si>
  <si>
    <t>NW</t>
  </si>
  <si>
    <t xml:space="preserve"> 3-5 MILES </t>
  </si>
  <si>
    <t>40/e</t>
  </si>
  <si>
    <t xml:space="preserve"> 3 MILES </t>
  </si>
  <si>
    <t>3 MILES</t>
  </si>
  <si>
    <t xml:space="preserve"> 4-6 MILES </t>
  </si>
  <si>
    <t>45/e</t>
  </si>
  <si>
    <t xml:space="preserve"> 4 MILES </t>
  </si>
  <si>
    <t xml:space="preserve"> 5-7 MILES </t>
  </si>
  <si>
    <t>50/e</t>
  </si>
  <si>
    <t xml:space="preserve"> 5 MILES </t>
  </si>
  <si>
    <t xml:space="preserve"> 6-8 MILES </t>
  </si>
  <si>
    <t>50/hill</t>
  </si>
  <si>
    <t>35/tempo</t>
  </si>
  <si>
    <t>start hills/tempo</t>
  </si>
  <si>
    <t xml:space="preserve"> 6 MILES </t>
  </si>
  <si>
    <t>30/tempo</t>
  </si>
  <si>
    <t>45/hill</t>
  </si>
  <si>
    <t xml:space="preserve"> 7-9 MILES </t>
  </si>
  <si>
    <t>40/tempo</t>
  </si>
  <si>
    <t>7 MILES</t>
  </si>
  <si>
    <t>6-8 MILES</t>
  </si>
  <si>
    <t>easy wk</t>
  </si>
  <si>
    <t>6 MILES</t>
  </si>
  <si>
    <t>40/hill</t>
  </si>
  <si>
    <t>8-10 MILES</t>
  </si>
  <si>
    <t>40e+strides</t>
  </si>
  <si>
    <t>start strides</t>
  </si>
  <si>
    <t>8 MILES</t>
  </si>
  <si>
    <t>35e+strides</t>
  </si>
  <si>
    <t>30e+strides</t>
  </si>
  <si>
    <t>9-11 MILES</t>
  </si>
  <si>
    <t>55/hill</t>
  </si>
  <si>
    <t>45/tempo</t>
  </si>
  <si>
    <t>9 MILES</t>
  </si>
  <si>
    <t>10-12 MILES</t>
  </si>
  <si>
    <t>50/tempo</t>
  </si>
  <si>
    <t>10 MILES</t>
  </si>
  <si>
    <t>12-14 MILES</t>
  </si>
  <si>
    <t>60/hill</t>
  </si>
  <si>
    <t>12 MILES</t>
  </si>
  <si>
    <t xml:space="preserve">10 MILES </t>
  </si>
  <si>
    <t>easy</t>
  </si>
  <si>
    <t>B hosting</t>
  </si>
  <si>
    <t>13.1 MILES</t>
  </si>
  <si>
    <t>Off</t>
  </si>
  <si>
    <t>12xs/60s</t>
  </si>
  <si>
    <t>10x60s/60s</t>
  </si>
  <si>
    <t>8x60s/60s</t>
  </si>
  <si>
    <t xml:space="preserve">12-13 MILES </t>
  </si>
  <si>
    <t>10x400m/200m</t>
  </si>
  <si>
    <t xml:space="preserve">12 MILES </t>
  </si>
  <si>
    <t>8x400m/200m</t>
  </si>
  <si>
    <t>7x400m/200m</t>
  </si>
  <si>
    <t>7-8x 90s/60s</t>
  </si>
  <si>
    <t>15 MILES</t>
  </si>
  <si>
    <t>10-13 MILES</t>
  </si>
  <si>
    <t>(30e)</t>
  </si>
  <si>
    <t>(25e)</t>
  </si>
  <si>
    <t xml:space="preserve">10-12 MILES </t>
  </si>
  <si>
    <t>12x400m/200m</t>
  </si>
  <si>
    <t>7x 2min/1min</t>
  </si>
  <si>
    <t xml:space="preserve">12-14 MILES </t>
  </si>
  <si>
    <t>8x600m/400m</t>
  </si>
  <si>
    <t>6x600m/400m</t>
  </si>
  <si>
    <t>5x600m/400m</t>
  </si>
  <si>
    <t xml:space="preserve">5x 3min/2min </t>
  </si>
  <si>
    <t>17 MILES</t>
  </si>
  <si>
    <t>40/e+strides</t>
  </si>
  <si>
    <t>35/e+strides</t>
  </si>
  <si>
    <t>30/e+strides</t>
  </si>
  <si>
    <t>(25/e)</t>
  </si>
  <si>
    <t>11-13 MILES</t>
  </si>
  <si>
    <t>5x800m/400m</t>
  </si>
  <si>
    <t>55/tempo</t>
  </si>
  <si>
    <t>11 MILES</t>
  </si>
  <si>
    <t>4x800m/400m</t>
  </si>
  <si>
    <t>3x800m/400m</t>
  </si>
  <si>
    <t>3x 4min/2min</t>
  </si>
  <si>
    <t>13-15 MILES</t>
  </si>
  <si>
    <t>6x800m/400m</t>
  </si>
  <si>
    <t>13 MILES</t>
  </si>
  <si>
    <t>3-4x 4min/2min</t>
  </si>
  <si>
    <t>19 MILES</t>
  </si>
  <si>
    <t>12-15 MILES</t>
  </si>
  <si>
    <t>5x1000m/400m</t>
  </si>
  <si>
    <t>4x1000m/400m</t>
  </si>
  <si>
    <t>3x1000m/400m</t>
  </si>
  <si>
    <t>3x5min/3min</t>
  </si>
  <si>
    <t>15-17 MILES</t>
  </si>
  <si>
    <t>3x1600m/4min</t>
  </si>
  <si>
    <t>60/tempo</t>
  </si>
  <si>
    <t>10-15 MILES</t>
  </si>
  <si>
    <t>2x1600m/4min</t>
  </si>
  <si>
    <t>3x6min/3min</t>
  </si>
  <si>
    <t>21 MILES</t>
  </si>
  <si>
    <t>3x4m/3min</t>
  </si>
  <si>
    <t>7-9 MILES</t>
  </si>
  <si>
    <t>25/e</t>
  </si>
  <si>
    <t>25/e+strides</t>
  </si>
  <si>
    <t>n/a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</si>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</sst>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16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9">
    <xf numFmtId="0" fontId="0" fillId="0" borderId="0" xfId="0" applyFont="1" applyAlignment="1"/>
    <xf numFmtId="0" fontId="0" fillId="0" borderId="0" xfId="0" applyNumberFormat="1" applyFont="1" applyAlignment="1"/>
    <xf numFmtId="49" fontId="0" fillId="4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0" fontId="0" fillId="4" borderId="1" xfId="0" applyFont="1" applyFill="1" applyBorder="1" applyAlignment="1"/>
    <xf numFmtId="49" fontId="1" fillId="5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/>
    <xf numFmtId="49" fontId="0" fillId="5" borderId="1" xfId="0" applyNumberFormat="1" applyFont="1" applyFill="1" applyBorder="1" applyAlignment="1"/>
    <xf numFmtId="0" fontId="0" fillId="5" borderId="1" xfId="0" applyFont="1" applyFill="1" applyBorder="1" applyAlignment="1"/>
    <xf numFmtId="0" fontId="0" fillId="3" borderId="1" xfId="0" applyNumberFormat="1" applyFont="1" applyFill="1" applyBorder="1" applyAlignment="1"/>
    <xf numFmtId="14" fontId="0" fillId="3" borderId="1" xfId="0" applyNumberFormat="1" applyFont="1" applyFill="1" applyBorder="1" applyAlignment="1"/>
    <xf numFmtId="49" fontId="0" fillId="3" borderId="1" xfId="0" applyNumberFormat="1" applyFont="1" applyFill="1" applyBorder="1" applyAlignment="1"/>
    <xf numFmtId="0" fontId="0" fillId="3" borderId="1" xfId="0" applyFont="1" applyFill="1" applyBorder="1" applyAlignment="1"/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3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49" fontId="2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0806"/>
      <rgbColor rgb="FFFFFF99"/>
      <rgbColor rgb="FFAAAAAA"/>
      <rgbColor rgb="FFFFFFFF"/>
      <rgbColor rgb="FFC0C0C0"/>
      <rgbColor rgb="FFBDC0BF"/>
      <rgbColor rgb="FFFEFC78"/>
      <rgbColor rgb="FF9411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04"/>
  <sheetViews>
    <sheetView showGridLines="0" tabSelected="1" topLeftCell="A94" workbookViewId="0">
      <selection activeCell="C118" sqref="C118"/>
    </sheetView>
  </sheetViews>
  <sheetFormatPr defaultColWidth="8.85546875" defaultRowHeight="13.5" customHeight="1" x14ac:dyDescent="0.2"/>
  <cols>
    <col min="1" max="1" width="8.85546875" style="1" customWidth="1"/>
    <col min="2" max="2" width="14" style="1" customWidth="1"/>
    <col min="3" max="3" width="8.7109375" style="1" customWidth="1"/>
    <col min="4" max="4" width="10.7109375" style="1" customWidth="1"/>
    <col min="5" max="5" width="8.85546875" style="1" hidden="1" customWidth="1"/>
    <col min="6" max="6" width="10.42578125" style="1" customWidth="1"/>
    <col min="7" max="7" width="9.85546875" style="1" customWidth="1"/>
    <col min="8" max="8" width="11.42578125" style="1" customWidth="1"/>
    <col min="9" max="9" width="14.140625" style="1" customWidth="1"/>
    <col min="10" max="10" width="6.42578125" style="1" customWidth="1"/>
    <col min="11" max="11" width="13.7109375" style="1" customWidth="1"/>
    <col min="12" max="12" width="6" style="1" customWidth="1"/>
    <col min="13" max="13" width="9.140625" style="1" customWidth="1"/>
    <col min="14" max="15" width="8.85546875" style="1" hidden="1" customWidth="1"/>
    <col min="16" max="16" width="12.42578125" style="1" customWidth="1"/>
    <col min="17" max="17" width="18.140625" style="28" customWidth="1"/>
    <col min="18" max="48" width="9.140625" style="1" customWidth="1"/>
    <col min="49" max="256" width="8.85546875" style="1" customWidth="1"/>
  </cols>
  <sheetData>
    <row r="1" spans="1:48" ht="13.7" customHeight="1" x14ac:dyDescent="0.2">
      <c r="A1" s="2" t="s">
        <v>0</v>
      </c>
      <c r="B1" s="3">
        <v>44464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2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3.7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 t="s">
        <v>1</v>
      </c>
      <c r="O2" s="2" t="s">
        <v>2</v>
      </c>
      <c r="P2" s="4"/>
      <c r="Q2" s="2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3.7" customHeight="1" x14ac:dyDescent="0.2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2" t="s">
        <v>16</v>
      </c>
      <c r="O3" s="7">
        <v>1</v>
      </c>
      <c r="P3" s="5" t="s">
        <v>17</v>
      </c>
      <c r="Q3" s="23" t="s">
        <v>18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13.7" customHeight="1" x14ac:dyDescent="0.2">
      <c r="A4" s="10">
        <v>1</v>
      </c>
      <c r="B4" s="11">
        <f>B1+C7</f>
        <v>44464</v>
      </c>
      <c r="C4" s="12" t="s">
        <v>19</v>
      </c>
      <c r="D4" s="12" t="s">
        <v>20</v>
      </c>
      <c r="E4" s="10">
        <v>2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23</v>
      </c>
      <c r="L4" s="12" t="s">
        <v>26</v>
      </c>
      <c r="M4" s="13"/>
      <c r="N4" s="14" t="str">
        <f t="shared" ref="N4:N43" si="0">CONCATENATE("insert into ",$N$3,"sched_detail values(",$O$3,",",A4,",",E4,",'",F4,"','",G4,"','",H4,"','",I4,"','",J4,"','",K4,"','",L4,"','",M4,"','');")</f>
        <v>insert into usasched_detail values(1,1,2,'TIMETRIAL',' OFF','30/e','35/e','(30/e)','30/e','OFF','','');</v>
      </c>
      <c r="O4" s="15"/>
      <c r="P4" s="16"/>
      <c r="Q4" s="24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13.7" customHeight="1" x14ac:dyDescent="0.2">
      <c r="A5" s="10">
        <v>1</v>
      </c>
      <c r="B5" s="11">
        <f>B1</f>
        <v>44464</v>
      </c>
      <c r="C5" s="11"/>
      <c r="D5" s="12" t="s">
        <v>27</v>
      </c>
      <c r="E5" s="10">
        <v>3</v>
      </c>
      <c r="F5" s="12" t="s">
        <v>28</v>
      </c>
      <c r="G5" s="12" t="s">
        <v>22</v>
      </c>
      <c r="H5" s="12" t="s">
        <v>23</v>
      </c>
      <c r="I5" s="12" t="s">
        <v>24</v>
      </c>
      <c r="J5" s="12" t="s">
        <v>22</v>
      </c>
      <c r="K5" s="12" t="s">
        <v>23</v>
      </c>
      <c r="L5" s="12" t="s">
        <v>26</v>
      </c>
      <c r="M5" s="13"/>
      <c r="N5" s="14" t="str">
        <f t="shared" si="0"/>
        <v>insert into usasched_detail values(1,1,3,' TIMETRIAL ',' OFF','30/e','35/e',' OFF','30/e','OFF','','');</v>
      </c>
      <c r="O5" s="15"/>
      <c r="P5" s="16"/>
      <c r="Q5" s="2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13.7" customHeight="1" x14ac:dyDescent="0.2">
      <c r="A6" s="10">
        <v>1</v>
      </c>
      <c r="B6" s="11">
        <f>B1</f>
        <v>44464</v>
      </c>
      <c r="C6" s="11"/>
      <c r="D6" s="12" t="s">
        <v>29</v>
      </c>
      <c r="E6" s="10">
        <v>4</v>
      </c>
      <c r="F6" s="12" t="s">
        <v>28</v>
      </c>
      <c r="G6" s="12" t="s">
        <v>22</v>
      </c>
      <c r="H6" s="12" t="s">
        <v>23</v>
      </c>
      <c r="I6" s="12" t="s">
        <v>24</v>
      </c>
      <c r="J6" s="12" t="s">
        <v>22</v>
      </c>
      <c r="K6" s="12" t="s">
        <v>23</v>
      </c>
      <c r="L6" s="12" t="s">
        <v>26</v>
      </c>
      <c r="M6" s="13"/>
      <c r="N6" s="14" t="str">
        <f t="shared" si="0"/>
        <v>insert into usasched_detail values(1,1,4,' TIMETRIAL ',' OFF','30/e','35/e',' OFF','30/e','OFF','','');</v>
      </c>
      <c r="O6" s="15"/>
      <c r="P6" s="16"/>
      <c r="Q6" s="2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3.7" customHeight="1" x14ac:dyDescent="0.2">
      <c r="A7" s="10">
        <v>1</v>
      </c>
      <c r="B7" s="11">
        <f>B1</f>
        <v>44464</v>
      </c>
      <c r="C7" s="11"/>
      <c r="D7" s="12" t="s">
        <v>30</v>
      </c>
      <c r="E7" s="10">
        <v>5</v>
      </c>
      <c r="F7" s="12" t="s">
        <v>28</v>
      </c>
      <c r="G7" s="12" t="s">
        <v>26</v>
      </c>
      <c r="H7" s="12" t="s">
        <v>23</v>
      </c>
      <c r="I7" s="12" t="s">
        <v>24</v>
      </c>
      <c r="J7" s="12" t="s">
        <v>26</v>
      </c>
      <c r="K7" s="12" t="s">
        <v>23</v>
      </c>
      <c r="L7" s="12" t="s">
        <v>26</v>
      </c>
      <c r="M7" s="13"/>
      <c r="N7" s="14" t="str">
        <f t="shared" si="0"/>
        <v>insert into usasched_detail values(1,1,5,' TIMETRIAL ','OFF','30/e','35/e','OFF','30/e','OFF','','');</v>
      </c>
      <c r="O7" s="15"/>
      <c r="P7" s="16"/>
      <c r="Q7" s="2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ht="13.7" customHeight="1" x14ac:dyDescent="0.2">
      <c r="A8" s="17">
        <v>2</v>
      </c>
      <c r="B8" s="3">
        <f t="shared" ref="B8:B39" si="1">B4+7</f>
        <v>44471</v>
      </c>
      <c r="C8" s="14" t="s">
        <v>31</v>
      </c>
      <c r="D8" s="14" t="s">
        <v>20</v>
      </c>
      <c r="E8" s="17">
        <v>2</v>
      </c>
      <c r="F8" s="14" t="s">
        <v>32</v>
      </c>
      <c r="G8" s="14" t="s">
        <v>22</v>
      </c>
      <c r="H8" s="14" t="s">
        <v>24</v>
      </c>
      <c r="I8" s="14" t="s">
        <v>33</v>
      </c>
      <c r="J8" s="14" t="s">
        <v>25</v>
      </c>
      <c r="K8" s="14" t="s">
        <v>24</v>
      </c>
      <c r="L8" s="14" t="s">
        <v>26</v>
      </c>
      <c r="M8" s="15"/>
      <c r="N8" s="14" t="str">
        <f t="shared" si="0"/>
        <v>insert into usasched_detail values(1,2,2,' 3-5 MILES ',' OFF','35/e','40/e','(30/e)','35/e','OFF','','');</v>
      </c>
      <c r="O8" s="15"/>
      <c r="P8" s="16"/>
      <c r="Q8" s="2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13.7" customHeight="1" x14ac:dyDescent="0.2">
      <c r="A9" s="17">
        <v>2</v>
      </c>
      <c r="B9" s="3">
        <f t="shared" si="1"/>
        <v>44471</v>
      </c>
      <c r="C9" s="3"/>
      <c r="D9" s="14" t="s">
        <v>27</v>
      </c>
      <c r="E9" s="17">
        <v>3</v>
      </c>
      <c r="F9" s="14" t="s">
        <v>34</v>
      </c>
      <c r="G9" s="14" t="s">
        <v>22</v>
      </c>
      <c r="H9" s="14" t="s">
        <v>24</v>
      </c>
      <c r="I9" s="14" t="s">
        <v>33</v>
      </c>
      <c r="J9" s="14" t="s">
        <v>22</v>
      </c>
      <c r="K9" s="14" t="s">
        <v>23</v>
      </c>
      <c r="L9" s="14" t="s">
        <v>26</v>
      </c>
      <c r="M9" s="15"/>
      <c r="N9" s="14" t="str">
        <f t="shared" si="0"/>
        <v>insert into usasched_detail values(1,2,3,' 3 MILES ',' OFF','35/e','40/e',' OFF','30/e','OFF','','');</v>
      </c>
      <c r="O9" s="15"/>
      <c r="P9" s="16"/>
      <c r="Q9" s="2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ht="13.7" customHeight="1" x14ac:dyDescent="0.2">
      <c r="A10" s="17">
        <v>2</v>
      </c>
      <c r="B10" s="3">
        <f t="shared" si="1"/>
        <v>44471</v>
      </c>
      <c r="C10" s="3"/>
      <c r="D10" s="14" t="s">
        <v>29</v>
      </c>
      <c r="E10" s="17">
        <v>4</v>
      </c>
      <c r="F10" s="14" t="s">
        <v>34</v>
      </c>
      <c r="G10" s="14" t="s">
        <v>22</v>
      </c>
      <c r="H10" s="14" t="s">
        <v>24</v>
      </c>
      <c r="I10" s="14" t="s">
        <v>24</v>
      </c>
      <c r="J10" s="14" t="s">
        <v>22</v>
      </c>
      <c r="K10" s="14" t="s">
        <v>23</v>
      </c>
      <c r="L10" s="14" t="s">
        <v>26</v>
      </c>
      <c r="M10" s="15"/>
      <c r="N10" s="14" t="str">
        <f t="shared" si="0"/>
        <v>insert into usasched_detail values(1,2,4,' 3 MILES ',' OFF','35/e','35/e',' OFF','30/e','OFF','','');</v>
      </c>
      <c r="O10" s="15"/>
      <c r="P10" s="16"/>
      <c r="Q10" s="2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13.7" customHeight="1" x14ac:dyDescent="0.2">
      <c r="A11" s="17">
        <v>2</v>
      </c>
      <c r="B11" s="3">
        <f t="shared" si="1"/>
        <v>44471</v>
      </c>
      <c r="C11" s="3"/>
      <c r="D11" s="14" t="s">
        <v>30</v>
      </c>
      <c r="E11" s="17">
        <v>5</v>
      </c>
      <c r="F11" s="14" t="s">
        <v>35</v>
      </c>
      <c r="G11" s="14" t="s">
        <v>26</v>
      </c>
      <c r="H11" s="14" t="s">
        <v>24</v>
      </c>
      <c r="I11" s="14" t="s">
        <v>24</v>
      </c>
      <c r="J11" s="14" t="s">
        <v>26</v>
      </c>
      <c r="K11" s="14" t="s">
        <v>23</v>
      </c>
      <c r="L11" s="14" t="s">
        <v>26</v>
      </c>
      <c r="M11" s="15"/>
      <c r="N11" s="14" t="str">
        <f t="shared" si="0"/>
        <v>insert into usasched_detail values(1,2,5,'3 MILES','OFF','35/e','35/e','OFF','30/e','OFF','','');</v>
      </c>
      <c r="O11" s="15"/>
      <c r="P11" s="16"/>
      <c r="Q11" s="2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13.7" customHeight="1" x14ac:dyDescent="0.2">
      <c r="A12" s="10">
        <v>3</v>
      </c>
      <c r="B12" s="11">
        <f t="shared" si="1"/>
        <v>44478</v>
      </c>
      <c r="C12" s="12" t="s">
        <v>19</v>
      </c>
      <c r="D12" s="12" t="s">
        <v>20</v>
      </c>
      <c r="E12" s="10">
        <v>2</v>
      </c>
      <c r="F12" s="12" t="s">
        <v>36</v>
      </c>
      <c r="G12" s="12" t="s">
        <v>22</v>
      </c>
      <c r="H12" s="12" t="s">
        <v>33</v>
      </c>
      <c r="I12" s="12" t="s">
        <v>37</v>
      </c>
      <c r="J12" s="12" t="s">
        <v>25</v>
      </c>
      <c r="K12" s="12" t="s">
        <v>24</v>
      </c>
      <c r="L12" s="12" t="s">
        <v>26</v>
      </c>
      <c r="M12" s="13"/>
      <c r="N12" s="14" t="str">
        <f t="shared" si="0"/>
        <v>insert into usasched_detail values(1,3,2,' 4-6 MILES ',' OFF','40/e','45/e','(30/e)','35/e','OFF','','');</v>
      </c>
      <c r="O12" s="15"/>
      <c r="P12" s="16"/>
      <c r="Q12" s="2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13.7" customHeight="1" x14ac:dyDescent="0.2">
      <c r="A13" s="10">
        <v>3</v>
      </c>
      <c r="B13" s="11">
        <f t="shared" si="1"/>
        <v>44478</v>
      </c>
      <c r="C13" s="11"/>
      <c r="D13" s="12" t="s">
        <v>27</v>
      </c>
      <c r="E13" s="10">
        <v>3</v>
      </c>
      <c r="F13" s="12" t="s">
        <v>38</v>
      </c>
      <c r="G13" s="12" t="s">
        <v>22</v>
      </c>
      <c r="H13" s="12" t="s">
        <v>24</v>
      </c>
      <c r="I13" s="12" t="s">
        <v>33</v>
      </c>
      <c r="J13" s="12" t="s">
        <v>22</v>
      </c>
      <c r="K13" s="12" t="s">
        <v>24</v>
      </c>
      <c r="L13" s="12" t="s">
        <v>26</v>
      </c>
      <c r="M13" s="13"/>
      <c r="N13" s="14" t="str">
        <f t="shared" si="0"/>
        <v>insert into usasched_detail values(1,3,3,' 4 MILES ',' OFF','35/e','40/e',' OFF','35/e','OFF','','');</v>
      </c>
      <c r="O13" s="15"/>
      <c r="P13" s="16"/>
      <c r="Q13" s="2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13.7" customHeight="1" x14ac:dyDescent="0.2">
      <c r="A14" s="10">
        <v>3</v>
      </c>
      <c r="B14" s="11">
        <f t="shared" si="1"/>
        <v>44478</v>
      </c>
      <c r="C14" s="11"/>
      <c r="D14" s="12" t="s">
        <v>29</v>
      </c>
      <c r="E14" s="10">
        <v>4</v>
      </c>
      <c r="F14" s="12" t="s">
        <v>38</v>
      </c>
      <c r="G14" s="12" t="s">
        <v>22</v>
      </c>
      <c r="H14" s="12" t="s">
        <v>24</v>
      </c>
      <c r="I14" s="12" t="s">
        <v>24</v>
      </c>
      <c r="J14" s="12" t="s">
        <v>22</v>
      </c>
      <c r="K14" s="12" t="s">
        <v>23</v>
      </c>
      <c r="L14" s="12" t="s">
        <v>26</v>
      </c>
      <c r="M14" s="13"/>
      <c r="N14" s="14" t="str">
        <f t="shared" si="0"/>
        <v>insert into usasched_detail values(1,3,4,' 4 MILES ',' OFF','35/e','35/e',' OFF','30/e','OFF','','');</v>
      </c>
      <c r="O14" s="15"/>
      <c r="P14" s="16"/>
      <c r="Q14" s="2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13.7" customHeight="1" x14ac:dyDescent="0.2">
      <c r="A15" s="10">
        <v>3</v>
      </c>
      <c r="B15" s="11">
        <f t="shared" si="1"/>
        <v>44478</v>
      </c>
      <c r="C15" s="11"/>
      <c r="D15" s="12" t="s">
        <v>30</v>
      </c>
      <c r="E15" s="10">
        <v>5</v>
      </c>
      <c r="F15" s="12" t="s">
        <v>38</v>
      </c>
      <c r="G15" s="12" t="s">
        <v>26</v>
      </c>
      <c r="H15" s="12" t="s">
        <v>23</v>
      </c>
      <c r="I15" s="12" t="s">
        <v>24</v>
      </c>
      <c r="J15" s="12" t="s">
        <v>26</v>
      </c>
      <c r="K15" s="12" t="s">
        <v>23</v>
      </c>
      <c r="L15" s="12" t="s">
        <v>26</v>
      </c>
      <c r="M15" s="13"/>
      <c r="N15" s="14" t="str">
        <f t="shared" si="0"/>
        <v>insert into usasched_detail values(1,3,5,' 4 MILES ','OFF','30/e','35/e','OFF','30/e','OFF','','');</v>
      </c>
      <c r="O15" s="15"/>
      <c r="P15" s="16"/>
      <c r="Q15" s="2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13.7" customHeight="1" x14ac:dyDescent="0.2">
      <c r="A16" s="17">
        <v>4</v>
      </c>
      <c r="B16" s="3">
        <f t="shared" si="1"/>
        <v>44485</v>
      </c>
      <c r="C16" s="14" t="s">
        <v>31</v>
      </c>
      <c r="D16" s="14" t="s">
        <v>20</v>
      </c>
      <c r="E16" s="17">
        <v>2</v>
      </c>
      <c r="F16" s="14" t="s">
        <v>39</v>
      </c>
      <c r="G16" s="14" t="s">
        <v>22</v>
      </c>
      <c r="H16" s="14" t="s">
        <v>33</v>
      </c>
      <c r="I16" s="14" t="s">
        <v>40</v>
      </c>
      <c r="J16" s="14" t="s">
        <v>25</v>
      </c>
      <c r="K16" s="14" t="s">
        <v>33</v>
      </c>
      <c r="L16" s="14" t="s">
        <v>26</v>
      </c>
      <c r="M16" s="15"/>
      <c r="N16" s="14" t="str">
        <f t="shared" si="0"/>
        <v>insert into usasched_detail values(1,4,2,' 5-7 MILES ',' OFF','40/e','50/e','(30/e)','40/e','OFF','','');</v>
      </c>
      <c r="O16" s="15"/>
      <c r="P16" s="16"/>
      <c r="Q16" s="2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13.7" customHeight="1" x14ac:dyDescent="0.2">
      <c r="A17" s="17">
        <v>4</v>
      </c>
      <c r="B17" s="3">
        <f t="shared" si="1"/>
        <v>44485</v>
      </c>
      <c r="C17" s="3"/>
      <c r="D17" s="14" t="s">
        <v>27</v>
      </c>
      <c r="E17" s="17">
        <v>3</v>
      </c>
      <c r="F17" s="14" t="s">
        <v>41</v>
      </c>
      <c r="G17" s="14" t="s">
        <v>22</v>
      </c>
      <c r="H17" s="14" t="s">
        <v>33</v>
      </c>
      <c r="I17" s="14" t="s">
        <v>37</v>
      </c>
      <c r="J17" s="14" t="s">
        <v>22</v>
      </c>
      <c r="K17" s="14" t="s">
        <v>24</v>
      </c>
      <c r="L17" s="14" t="s">
        <v>26</v>
      </c>
      <c r="M17" s="15"/>
      <c r="N17" s="14" t="str">
        <f t="shared" si="0"/>
        <v>insert into usasched_detail values(1,4,3,' 5 MILES ',' OFF','40/e','45/e',' OFF','35/e','OFF','','');</v>
      </c>
      <c r="O17" s="15"/>
      <c r="P17" s="16"/>
      <c r="Q17" s="2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3.7" customHeight="1" x14ac:dyDescent="0.2">
      <c r="A18" s="17">
        <v>4</v>
      </c>
      <c r="B18" s="3">
        <f t="shared" si="1"/>
        <v>44485</v>
      </c>
      <c r="C18" s="3"/>
      <c r="D18" s="14" t="s">
        <v>29</v>
      </c>
      <c r="E18" s="17">
        <v>4</v>
      </c>
      <c r="F18" s="14" t="s">
        <v>41</v>
      </c>
      <c r="G18" s="14" t="s">
        <v>22</v>
      </c>
      <c r="H18" s="14" t="s">
        <v>24</v>
      </c>
      <c r="I18" s="14" t="s">
        <v>33</v>
      </c>
      <c r="J18" s="14" t="s">
        <v>22</v>
      </c>
      <c r="K18" s="14" t="s">
        <v>24</v>
      </c>
      <c r="L18" s="14" t="s">
        <v>26</v>
      </c>
      <c r="M18" s="15"/>
      <c r="N18" s="14" t="str">
        <f t="shared" si="0"/>
        <v>insert into usasched_detail values(1,4,4,' 5 MILES ',' OFF','35/e','40/e',' OFF','35/e','OFF','','');</v>
      </c>
      <c r="O18" s="15"/>
      <c r="P18" s="16"/>
      <c r="Q18" s="2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13.7" customHeight="1" x14ac:dyDescent="0.2">
      <c r="A19" s="17">
        <v>4</v>
      </c>
      <c r="B19" s="3">
        <f t="shared" si="1"/>
        <v>44485</v>
      </c>
      <c r="C19" s="3"/>
      <c r="D19" s="14" t="s">
        <v>30</v>
      </c>
      <c r="E19" s="17">
        <v>5</v>
      </c>
      <c r="F19" s="14" t="s">
        <v>41</v>
      </c>
      <c r="G19" s="14" t="s">
        <v>26</v>
      </c>
      <c r="H19" s="14" t="s">
        <v>24</v>
      </c>
      <c r="I19" s="14" t="s">
        <v>33</v>
      </c>
      <c r="J19" s="14" t="s">
        <v>26</v>
      </c>
      <c r="K19" s="14" t="s">
        <v>23</v>
      </c>
      <c r="L19" s="14" t="s">
        <v>26</v>
      </c>
      <c r="M19" s="15"/>
      <c r="N19" s="14" t="str">
        <f t="shared" si="0"/>
        <v>insert into usasched_detail values(1,4,5,' 5 MILES ','OFF','35/e','40/e','OFF','30/e','OFF','','');</v>
      </c>
      <c r="O19" s="15"/>
      <c r="P19" s="16"/>
      <c r="Q19" s="2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13.7" customHeight="1" x14ac:dyDescent="0.2">
      <c r="A20" s="10">
        <v>5</v>
      </c>
      <c r="B20" s="11">
        <f t="shared" si="1"/>
        <v>44492</v>
      </c>
      <c r="C20" s="12" t="s">
        <v>19</v>
      </c>
      <c r="D20" s="12" t="s">
        <v>20</v>
      </c>
      <c r="E20" s="10">
        <v>2</v>
      </c>
      <c r="F20" s="12" t="s">
        <v>42</v>
      </c>
      <c r="G20" s="12" t="s">
        <v>22</v>
      </c>
      <c r="H20" s="12" t="s">
        <v>37</v>
      </c>
      <c r="I20" s="12" t="s">
        <v>43</v>
      </c>
      <c r="J20" s="12" t="s">
        <v>25</v>
      </c>
      <c r="K20" s="12" t="s">
        <v>44</v>
      </c>
      <c r="L20" s="12" t="s">
        <v>26</v>
      </c>
      <c r="M20" s="18"/>
      <c r="N20" s="14" t="str">
        <f t="shared" si="0"/>
        <v>insert into usasched_detail values(1,5,2,' 6-8 MILES ',' OFF','45/e','50/hill','(30/e)','35/tempo','OFF','','');</v>
      </c>
      <c r="O20" s="15"/>
      <c r="P20" s="18"/>
      <c r="Q20" s="25" t="s">
        <v>45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13.7" customHeight="1" x14ac:dyDescent="0.2">
      <c r="A21" s="10">
        <v>5</v>
      </c>
      <c r="B21" s="11">
        <f t="shared" si="1"/>
        <v>44492</v>
      </c>
      <c r="C21" s="11"/>
      <c r="D21" s="12" t="s">
        <v>27</v>
      </c>
      <c r="E21" s="10">
        <v>3</v>
      </c>
      <c r="F21" s="12" t="s">
        <v>46</v>
      </c>
      <c r="G21" s="12" t="s">
        <v>22</v>
      </c>
      <c r="H21" s="12" t="s">
        <v>33</v>
      </c>
      <c r="I21" s="12" t="s">
        <v>43</v>
      </c>
      <c r="J21" s="12" t="s">
        <v>22</v>
      </c>
      <c r="K21" s="12" t="s">
        <v>47</v>
      </c>
      <c r="L21" s="12" t="s">
        <v>26</v>
      </c>
      <c r="M21" s="13"/>
      <c r="N21" s="14" t="str">
        <f t="shared" si="0"/>
        <v>insert into usasched_detail values(1,5,3,' 6 MILES ',' OFF','40/e','50/hill',' OFF','30/tempo','OFF','','');</v>
      </c>
      <c r="O21" s="15"/>
      <c r="P21" s="18"/>
      <c r="Q21" s="26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3.7" customHeight="1" x14ac:dyDescent="0.2">
      <c r="A22" s="10">
        <v>5</v>
      </c>
      <c r="B22" s="11">
        <f t="shared" si="1"/>
        <v>44492</v>
      </c>
      <c r="C22" s="11"/>
      <c r="D22" s="12" t="s">
        <v>29</v>
      </c>
      <c r="E22" s="10">
        <v>4</v>
      </c>
      <c r="F22" s="12" t="s">
        <v>46</v>
      </c>
      <c r="G22" s="12" t="s">
        <v>22</v>
      </c>
      <c r="H22" s="12" t="s">
        <v>33</v>
      </c>
      <c r="I22" s="12" t="s">
        <v>48</v>
      </c>
      <c r="J22" s="12" t="s">
        <v>22</v>
      </c>
      <c r="K22" s="12" t="s">
        <v>47</v>
      </c>
      <c r="L22" s="12" t="s">
        <v>26</v>
      </c>
      <c r="M22" s="13"/>
      <c r="N22" s="14" t="str">
        <f t="shared" si="0"/>
        <v>insert into usasched_detail values(1,5,4,' 6 MILES ',' OFF','40/e','45/hill',' OFF','30/tempo','OFF','','');</v>
      </c>
      <c r="O22" s="15"/>
      <c r="P22" s="18"/>
      <c r="Q22" s="26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13.7" customHeight="1" x14ac:dyDescent="0.2">
      <c r="A23" s="10">
        <v>5</v>
      </c>
      <c r="B23" s="11">
        <f t="shared" si="1"/>
        <v>44492</v>
      </c>
      <c r="C23" s="11"/>
      <c r="D23" s="12" t="s">
        <v>30</v>
      </c>
      <c r="E23" s="10">
        <v>5</v>
      </c>
      <c r="F23" s="12" t="s">
        <v>46</v>
      </c>
      <c r="G23" s="12" t="s">
        <v>26</v>
      </c>
      <c r="H23" s="12" t="s">
        <v>24</v>
      </c>
      <c r="I23" s="12" t="s">
        <v>48</v>
      </c>
      <c r="J23" s="12" t="s">
        <v>26</v>
      </c>
      <c r="K23" s="12" t="s">
        <v>47</v>
      </c>
      <c r="L23" s="12" t="s">
        <v>26</v>
      </c>
      <c r="M23" s="13"/>
      <c r="N23" s="14" t="str">
        <f t="shared" si="0"/>
        <v>insert into usasched_detail values(1,5,5,' 6 MILES ','OFF','35/e','45/hill','OFF','30/tempo','OFF','','');</v>
      </c>
      <c r="O23" s="15"/>
      <c r="P23" s="18"/>
      <c r="Q23" s="26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13.7" customHeight="1" x14ac:dyDescent="0.2">
      <c r="A24" s="17">
        <v>6</v>
      </c>
      <c r="B24" s="3">
        <f t="shared" si="1"/>
        <v>44499</v>
      </c>
      <c r="C24" s="14" t="s">
        <v>31</v>
      </c>
      <c r="D24" s="14" t="s">
        <v>20</v>
      </c>
      <c r="E24" s="17">
        <v>2</v>
      </c>
      <c r="F24" s="14" t="s">
        <v>49</v>
      </c>
      <c r="G24" s="14" t="s">
        <v>22</v>
      </c>
      <c r="H24" s="14" t="s">
        <v>37</v>
      </c>
      <c r="I24" s="14" t="s">
        <v>43</v>
      </c>
      <c r="J24" s="14" t="s">
        <v>25</v>
      </c>
      <c r="K24" s="14" t="s">
        <v>50</v>
      </c>
      <c r="L24" s="14" t="s">
        <v>26</v>
      </c>
      <c r="M24" s="15"/>
      <c r="N24" s="14" t="str">
        <f t="shared" si="0"/>
        <v>insert into usasched_detail values(1,6,2,' 7-9 MILES ',' OFF','45/e','50/hill','(30/e)','40/tempo','OFF','','');</v>
      </c>
      <c r="O24" s="15"/>
      <c r="P24" s="16"/>
      <c r="Q24" s="2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13.7" customHeight="1" x14ac:dyDescent="0.2">
      <c r="A25" s="17">
        <v>6</v>
      </c>
      <c r="B25" s="3">
        <f t="shared" si="1"/>
        <v>44499</v>
      </c>
      <c r="C25" s="3"/>
      <c r="D25" s="14" t="s">
        <v>27</v>
      </c>
      <c r="E25" s="17">
        <v>3</v>
      </c>
      <c r="F25" s="14" t="s">
        <v>51</v>
      </c>
      <c r="G25" s="14" t="s">
        <v>22</v>
      </c>
      <c r="H25" s="14" t="s">
        <v>24</v>
      </c>
      <c r="I25" s="14" t="s">
        <v>43</v>
      </c>
      <c r="J25" s="14" t="s">
        <v>22</v>
      </c>
      <c r="K25" s="14" t="s">
        <v>44</v>
      </c>
      <c r="L25" s="14" t="s">
        <v>26</v>
      </c>
      <c r="M25" s="15"/>
      <c r="N25" s="14" t="str">
        <f t="shared" si="0"/>
        <v>insert into usasched_detail values(1,6,3,'7 MILES',' OFF','35/e','50/hill',' OFF','35/tempo','OFF','','');</v>
      </c>
      <c r="O25" s="15"/>
      <c r="P25" s="16"/>
      <c r="Q25" s="2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13.7" customHeight="1" x14ac:dyDescent="0.2">
      <c r="A26" s="17">
        <v>6</v>
      </c>
      <c r="B26" s="3">
        <f t="shared" si="1"/>
        <v>44499</v>
      </c>
      <c r="C26" s="3"/>
      <c r="D26" s="14" t="s">
        <v>29</v>
      </c>
      <c r="E26" s="17">
        <v>4</v>
      </c>
      <c r="F26" s="14" t="s">
        <v>51</v>
      </c>
      <c r="G26" s="14" t="s">
        <v>22</v>
      </c>
      <c r="H26" s="14" t="s">
        <v>24</v>
      </c>
      <c r="I26" s="14" t="s">
        <v>48</v>
      </c>
      <c r="J26" s="14" t="s">
        <v>22</v>
      </c>
      <c r="K26" s="14" t="s">
        <v>44</v>
      </c>
      <c r="L26" s="14" t="s">
        <v>26</v>
      </c>
      <c r="M26" s="15"/>
      <c r="N26" s="14" t="str">
        <f t="shared" si="0"/>
        <v>insert into usasched_detail values(1,6,4,'7 MILES',' OFF','35/e','45/hill',' OFF','35/tempo','OFF','','');</v>
      </c>
      <c r="O26" s="15"/>
      <c r="P26" s="16"/>
      <c r="Q26" s="2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13.7" customHeight="1" x14ac:dyDescent="0.2">
      <c r="A27" s="17">
        <v>6</v>
      </c>
      <c r="B27" s="3">
        <f t="shared" si="1"/>
        <v>44499</v>
      </c>
      <c r="C27" s="3"/>
      <c r="D27" s="14" t="s">
        <v>30</v>
      </c>
      <c r="E27" s="17">
        <v>5</v>
      </c>
      <c r="F27" s="14" t="s">
        <v>51</v>
      </c>
      <c r="G27" s="14" t="s">
        <v>26</v>
      </c>
      <c r="H27" s="14" t="s">
        <v>23</v>
      </c>
      <c r="I27" s="14" t="s">
        <v>48</v>
      </c>
      <c r="J27" s="14" t="s">
        <v>26</v>
      </c>
      <c r="K27" s="14" t="s">
        <v>44</v>
      </c>
      <c r="L27" s="14" t="s">
        <v>26</v>
      </c>
      <c r="M27" s="15"/>
      <c r="N27" s="14" t="str">
        <f t="shared" si="0"/>
        <v>insert into usasched_detail values(1,6,5,'7 MILES','OFF','30/e','45/hill','OFF','35/tempo','OFF','','');</v>
      </c>
      <c r="O27" s="15"/>
      <c r="P27" s="16"/>
      <c r="Q27" s="2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13.7" customHeight="1" x14ac:dyDescent="0.2">
      <c r="A28" s="10">
        <v>7</v>
      </c>
      <c r="B28" s="11">
        <f t="shared" si="1"/>
        <v>44506</v>
      </c>
      <c r="C28" s="12" t="s">
        <v>19</v>
      </c>
      <c r="D28" s="12" t="s">
        <v>20</v>
      </c>
      <c r="E28" s="10">
        <v>2</v>
      </c>
      <c r="F28" s="12" t="s">
        <v>52</v>
      </c>
      <c r="G28" s="12" t="s">
        <v>22</v>
      </c>
      <c r="H28" s="12" t="s">
        <v>37</v>
      </c>
      <c r="I28" s="12" t="s">
        <v>48</v>
      </c>
      <c r="J28" s="12" t="s">
        <v>25</v>
      </c>
      <c r="K28" s="12" t="s">
        <v>44</v>
      </c>
      <c r="L28" s="12" t="s">
        <v>26</v>
      </c>
      <c r="M28" s="13"/>
      <c r="N28" s="14" t="str">
        <f t="shared" si="0"/>
        <v>insert into usasched_detail values(1,7,2,'6-8 MILES',' OFF','45/e','45/hill','(30/e)','35/tempo','OFF','','');</v>
      </c>
      <c r="O28" s="15"/>
      <c r="P28" s="18"/>
      <c r="Q28" s="25" t="s">
        <v>53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48" ht="13.7" customHeight="1" x14ac:dyDescent="0.2">
      <c r="A29" s="10">
        <v>7</v>
      </c>
      <c r="B29" s="11">
        <f t="shared" si="1"/>
        <v>44506</v>
      </c>
      <c r="C29" s="11"/>
      <c r="D29" s="12" t="s">
        <v>27</v>
      </c>
      <c r="E29" s="10">
        <v>3</v>
      </c>
      <c r="F29" s="12" t="s">
        <v>54</v>
      </c>
      <c r="G29" s="12" t="s">
        <v>22</v>
      </c>
      <c r="H29" s="12" t="s">
        <v>33</v>
      </c>
      <c r="I29" s="12" t="s">
        <v>48</v>
      </c>
      <c r="J29" s="12" t="s">
        <v>22</v>
      </c>
      <c r="K29" s="12" t="s">
        <v>47</v>
      </c>
      <c r="L29" s="12" t="s">
        <v>26</v>
      </c>
      <c r="M29" s="13"/>
      <c r="N29" s="14" t="str">
        <f t="shared" si="0"/>
        <v>insert into usasched_detail values(1,7,3,'6 MILES',' OFF','40/e','45/hill',' OFF','30/tempo','OFF','','');</v>
      </c>
      <c r="O29" s="15"/>
      <c r="P29" s="18"/>
      <c r="Q29" s="26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</row>
    <row r="30" spans="1:48" ht="13.7" customHeight="1" x14ac:dyDescent="0.2">
      <c r="A30" s="10">
        <v>7</v>
      </c>
      <c r="B30" s="11">
        <f t="shared" si="1"/>
        <v>44506</v>
      </c>
      <c r="C30" s="11"/>
      <c r="D30" s="12" t="s">
        <v>29</v>
      </c>
      <c r="E30" s="10">
        <v>4</v>
      </c>
      <c r="F30" s="12" t="s">
        <v>54</v>
      </c>
      <c r="G30" s="12" t="s">
        <v>22</v>
      </c>
      <c r="H30" s="12" t="s">
        <v>33</v>
      </c>
      <c r="I30" s="12" t="s">
        <v>55</v>
      </c>
      <c r="J30" s="12" t="s">
        <v>22</v>
      </c>
      <c r="K30" s="12" t="s">
        <v>47</v>
      </c>
      <c r="L30" s="12" t="s">
        <v>26</v>
      </c>
      <c r="M30" s="13"/>
      <c r="N30" s="14" t="str">
        <f t="shared" si="0"/>
        <v>insert into usasched_detail values(1,7,4,'6 MILES',' OFF','40/e','40/hill',' OFF','30/tempo','OFF','','');</v>
      </c>
      <c r="O30" s="15"/>
      <c r="P30" s="18"/>
      <c r="Q30" s="26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</row>
    <row r="31" spans="1:48" ht="13.7" customHeight="1" x14ac:dyDescent="0.2">
      <c r="A31" s="10">
        <v>7</v>
      </c>
      <c r="B31" s="11">
        <f t="shared" si="1"/>
        <v>44506</v>
      </c>
      <c r="C31" s="11"/>
      <c r="D31" s="12" t="s">
        <v>30</v>
      </c>
      <c r="E31" s="10">
        <v>5</v>
      </c>
      <c r="F31" s="12" t="s">
        <v>54</v>
      </c>
      <c r="G31" s="12" t="s">
        <v>26</v>
      </c>
      <c r="H31" s="12" t="s">
        <v>24</v>
      </c>
      <c r="I31" s="12" t="s">
        <v>55</v>
      </c>
      <c r="J31" s="12" t="s">
        <v>26</v>
      </c>
      <c r="K31" s="12" t="s">
        <v>47</v>
      </c>
      <c r="L31" s="12" t="s">
        <v>26</v>
      </c>
      <c r="M31" s="13"/>
      <c r="N31" s="14" t="str">
        <f t="shared" si="0"/>
        <v>insert into usasched_detail values(1,7,5,'6 MILES','OFF','35/e','40/hill','OFF','30/tempo','OFF','','');</v>
      </c>
      <c r="O31" s="15"/>
      <c r="P31" s="18"/>
      <c r="Q31" s="26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48" ht="13.7" customHeight="1" x14ac:dyDescent="0.2">
      <c r="A32" s="17">
        <v>8</v>
      </c>
      <c r="B32" s="3">
        <f t="shared" si="1"/>
        <v>44513</v>
      </c>
      <c r="C32" s="14" t="s">
        <v>31</v>
      </c>
      <c r="D32" s="14" t="s">
        <v>20</v>
      </c>
      <c r="E32" s="17">
        <v>2</v>
      </c>
      <c r="F32" s="14" t="s">
        <v>56</v>
      </c>
      <c r="G32" s="14" t="s">
        <v>22</v>
      </c>
      <c r="H32" s="14" t="s">
        <v>57</v>
      </c>
      <c r="I32" s="14" t="s">
        <v>43</v>
      </c>
      <c r="J32" s="14" t="s">
        <v>25</v>
      </c>
      <c r="K32" s="19" t="s">
        <v>50</v>
      </c>
      <c r="L32" s="14" t="s">
        <v>26</v>
      </c>
      <c r="M32" s="15"/>
      <c r="N32" s="14" t="str">
        <f t="shared" si="0"/>
        <v>insert into usasched_detail values(1,8,2,'8-10 MILES',' OFF','40e+strides','50/hill','(30/e)','40/tempo','OFF','','');</v>
      </c>
      <c r="O32" s="15"/>
      <c r="P32" s="16"/>
      <c r="Q32" s="27" t="s">
        <v>58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</row>
    <row r="33" spans="1:48" ht="13.7" customHeight="1" x14ac:dyDescent="0.2">
      <c r="A33" s="17">
        <v>8</v>
      </c>
      <c r="B33" s="3">
        <f t="shared" si="1"/>
        <v>44513</v>
      </c>
      <c r="C33" s="3"/>
      <c r="D33" s="14" t="s">
        <v>27</v>
      </c>
      <c r="E33" s="17">
        <v>3</v>
      </c>
      <c r="F33" s="14" t="s">
        <v>59</v>
      </c>
      <c r="G33" s="14" t="s">
        <v>22</v>
      </c>
      <c r="H33" s="14" t="s">
        <v>60</v>
      </c>
      <c r="I33" s="14" t="s">
        <v>43</v>
      </c>
      <c r="J33" s="14" t="s">
        <v>22</v>
      </c>
      <c r="K33" s="19" t="s">
        <v>44</v>
      </c>
      <c r="L33" s="14" t="s">
        <v>26</v>
      </c>
      <c r="M33" s="15"/>
      <c r="N33" s="14" t="str">
        <f t="shared" si="0"/>
        <v>insert into usasched_detail values(1,8,3,'8 MILES',' OFF','35e+strides','50/hill',' OFF','35/tempo','OFF','','');</v>
      </c>
      <c r="O33" s="15"/>
      <c r="P33" s="16"/>
      <c r="Q33" s="2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ht="13.7" customHeight="1" x14ac:dyDescent="0.2">
      <c r="A34" s="17">
        <v>8</v>
      </c>
      <c r="B34" s="3">
        <f t="shared" si="1"/>
        <v>44513</v>
      </c>
      <c r="C34" s="3"/>
      <c r="D34" s="14" t="s">
        <v>29</v>
      </c>
      <c r="E34" s="17">
        <v>4</v>
      </c>
      <c r="F34" s="14" t="s">
        <v>59</v>
      </c>
      <c r="G34" s="14" t="s">
        <v>22</v>
      </c>
      <c r="H34" s="14" t="s">
        <v>60</v>
      </c>
      <c r="I34" s="14" t="s">
        <v>48</v>
      </c>
      <c r="J34" s="14" t="s">
        <v>22</v>
      </c>
      <c r="K34" s="19" t="s">
        <v>44</v>
      </c>
      <c r="L34" s="14" t="s">
        <v>26</v>
      </c>
      <c r="M34" s="15"/>
      <c r="N34" s="14" t="str">
        <f t="shared" si="0"/>
        <v>insert into usasched_detail values(1,8,4,'8 MILES',' OFF','35e+strides','45/hill',' OFF','35/tempo','OFF','','');</v>
      </c>
      <c r="O34" s="15"/>
      <c r="P34" s="16"/>
      <c r="Q34" s="2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48" ht="13.7" customHeight="1" x14ac:dyDescent="0.2">
      <c r="A35" s="17">
        <v>8</v>
      </c>
      <c r="B35" s="3">
        <f t="shared" si="1"/>
        <v>44513</v>
      </c>
      <c r="C35" s="3"/>
      <c r="D35" s="14" t="s">
        <v>30</v>
      </c>
      <c r="E35" s="17">
        <v>5</v>
      </c>
      <c r="F35" s="14" t="s">
        <v>59</v>
      </c>
      <c r="G35" s="14" t="s">
        <v>26</v>
      </c>
      <c r="H35" s="14" t="s">
        <v>61</v>
      </c>
      <c r="I35" s="14" t="s">
        <v>48</v>
      </c>
      <c r="J35" s="14" t="s">
        <v>26</v>
      </c>
      <c r="K35" s="19" t="s">
        <v>44</v>
      </c>
      <c r="L35" s="14" t="s">
        <v>26</v>
      </c>
      <c r="M35" s="15"/>
      <c r="N35" s="14" t="str">
        <f t="shared" si="0"/>
        <v>insert into usasched_detail values(1,8,5,'8 MILES','OFF','30e+strides','45/hill','OFF','35/tempo','OFF','','');</v>
      </c>
      <c r="O35" s="15"/>
      <c r="P35" s="16"/>
      <c r="Q35" s="2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</row>
    <row r="36" spans="1:48" ht="13.7" customHeight="1" x14ac:dyDescent="0.2">
      <c r="A36" s="17">
        <v>9</v>
      </c>
      <c r="B36" s="3">
        <f t="shared" si="1"/>
        <v>44520</v>
      </c>
      <c r="C36" s="12" t="s">
        <v>19</v>
      </c>
      <c r="D36" s="14" t="s">
        <v>20</v>
      </c>
      <c r="E36" s="17">
        <v>2</v>
      </c>
      <c r="F36" s="14" t="s">
        <v>62</v>
      </c>
      <c r="G36" s="14" t="s">
        <v>22</v>
      </c>
      <c r="H36" s="14" t="s">
        <v>37</v>
      </c>
      <c r="I36" s="14" t="s">
        <v>63</v>
      </c>
      <c r="J36" s="12" t="s">
        <v>25</v>
      </c>
      <c r="K36" s="14" t="s">
        <v>64</v>
      </c>
      <c r="L36" s="14" t="s">
        <v>26</v>
      </c>
      <c r="M36" s="15"/>
      <c r="N36" s="14" t="str">
        <f t="shared" si="0"/>
        <v>insert into usasched_detail values(1,9,2,'9-11 MILES',' OFF','45/e','55/hill','(30/e)','45/tempo','OFF','','');</v>
      </c>
      <c r="O36" s="15"/>
      <c r="P36" s="16"/>
      <c r="Q36" s="24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ht="13.7" customHeight="1" x14ac:dyDescent="0.2">
      <c r="A37" s="17">
        <v>9</v>
      </c>
      <c r="B37" s="3">
        <f t="shared" si="1"/>
        <v>44520</v>
      </c>
      <c r="C37" s="3"/>
      <c r="D37" s="14" t="s">
        <v>27</v>
      </c>
      <c r="E37" s="17">
        <v>3</v>
      </c>
      <c r="F37" s="14" t="s">
        <v>65</v>
      </c>
      <c r="G37" s="14" t="s">
        <v>22</v>
      </c>
      <c r="H37" s="14" t="s">
        <v>33</v>
      </c>
      <c r="I37" s="14" t="s">
        <v>63</v>
      </c>
      <c r="J37" s="14" t="s">
        <v>22</v>
      </c>
      <c r="K37" s="14" t="s">
        <v>50</v>
      </c>
      <c r="L37" s="14" t="s">
        <v>26</v>
      </c>
      <c r="M37" s="15"/>
      <c r="N37" s="14" t="str">
        <f t="shared" si="0"/>
        <v>insert into usasched_detail values(1,9,3,'9 MILES',' OFF','40/e','55/hill',' OFF','40/tempo','OFF','','');</v>
      </c>
      <c r="O37" s="15"/>
      <c r="P37" s="16"/>
      <c r="Q37" s="24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48" ht="13.7" customHeight="1" x14ac:dyDescent="0.2">
      <c r="A38" s="17">
        <v>9</v>
      </c>
      <c r="B38" s="3">
        <f t="shared" si="1"/>
        <v>44520</v>
      </c>
      <c r="C38" s="3"/>
      <c r="D38" s="14" t="s">
        <v>29</v>
      </c>
      <c r="E38" s="17">
        <v>4</v>
      </c>
      <c r="F38" s="14" t="s">
        <v>65</v>
      </c>
      <c r="G38" s="14" t="s">
        <v>22</v>
      </c>
      <c r="H38" s="14" t="s">
        <v>24</v>
      </c>
      <c r="I38" s="14" t="s">
        <v>43</v>
      </c>
      <c r="J38" s="14" t="s">
        <v>22</v>
      </c>
      <c r="K38" s="14" t="s">
        <v>44</v>
      </c>
      <c r="L38" s="14" t="s">
        <v>26</v>
      </c>
      <c r="M38" s="15"/>
      <c r="N38" s="14" t="str">
        <f t="shared" si="0"/>
        <v>insert into usasched_detail values(1,9,4,'9 MILES',' OFF','35/e','50/hill',' OFF','35/tempo','OFF','','');</v>
      </c>
      <c r="O38" s="15"/>
      <c r="P38" s="16"/>
      <c r="Q38" s="24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</row>
    <row r="39" spans="1:48" ht="13.7" customHeight="1" x14ac:dyDescent="0.2">
      <c r="A39" s="17">
        <v>9</v>
      </c>
      <c r="B39" s="3">
        <f t="shared" si="1"/>
        <v>44520</v>
      </c>
      <c r="C39" s="3"/>
      <c r="D39" s="14" t="s">
        <v>30</v>
      </c>
      <c r="E39" s="17">
        <v>5</v>
      </c>
      <c r="F39" s="14" t="s">
        <v>65</v>
      </c>
      <c r="G39" s="14" t="s">
        <v>26</v>
      </c>
      <c r="H39" s="14" t="s">
        <v>23</v>
      </c>
      <c r="I39" s="14" t="s">
        <v>48</v>
      </c>
      <c r="J39" s="14" t="s">
        <v>26</v>
      </c>
      <c r="K39" s="14" t="s">
        <v>44</v>
      </c>
      <c r="L39" s="14" t="s">
        <v>26</v>
      </c>
      <c r="M39" s="15"/>
      <c r="N39" s="14" t="str">
        <f t="shared" si="0"/>
        <v>insert into usasched_detail values(1,9,5,'9 MILES','OFF','30/e','45/hill','OFF','35/tempo','OFF','','');</v>
      </c>
      <c r="O39" s="15"/>
      <c r="P39" s="16"/>
      <c r="Q39" s="24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ht="13.7" customHeight="1" x14ac:dyDescent="0.2">
      <c r="A40" s="17">
        <v>10</v>
      </c>
      <c r="B40" s="3">
        <f t="shared" ref="B40:B71" si="2">B36+7</f>
        <v>44527</v>
      </c>
      <c r="C40" s="14" t="s">
        <v>31</v>
      </c>
      <c r="D40" s="14" t="s">
        <v>20</v>
      </c>
      <c r="E40" s="17">
        <v>2</v>
      </c>
      <c r="F40" s="14" t="s">
        <v>66</v>
      </c>
      <c r="G40" s="14" t="s">
        <v>22</v>
      </c>
      <c r="H40" s="14" t="s">
        <v>57</v>
      </c>
      <c r="I40" s="14" t="s">
        <v>43</v>
      </c>
      <c r="J40" s="14" t="s">
        <v>25</v>
      </c>
      <c r="K40" s="14" t="s">
        <v>67</v>
      </c>
      <c r="L40" s="14" t="s">
        <v>26</v>
      </c>
      <c r="M40" s="15"/>
      <c r="N40" s="14" t="str">
        <f t="shared" si="0"/>
        <v>insert into usasched_detail values(1,10,2,'10-12 MILES',' OFF','40e+strides','50/hill','(30/e)','50/tempo','OFF','','');</v>
      </c>
      <c r="O40" s="15"/>
      <c r="P40" s="15"/>
      <c r="Q40" s="24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ht="13.7" customHeight="1" x14ac:dyDescent="0.2">
      <c r="A41" s="17">
        <v>10</v>
      </c>
      <c r="B41" s="3">
        <f t="shared" si="2"/>
        <v>44527</v>
      </c>
      <c r="C41" s="3"/>
      <c r="D41" s="14" t="s">
        <v>27</v>
      </c>
      <c r="E41" s="17">
        <v>3</v>
      </c>
      <c r="F41" s="14" t="s">
        <v>68</v>
      </c>
      <c r="G41" s="14" t="s">
        <v>22</v>
      </c>
      <c r="H41" s="14" t="s">
        <v>60</v>
      </c>
      <c r="I41" s="14" t="s">
        <v>43</v>
      </c>
      <c r="J41" s="14" t="s">
        <v>22</v>
      </c>
      <c r="K41" s="14" t="s">
        <v>64</v>
      </c>
      <c r="L41" s="14" t="s">
        <v>26</v>
      </c>
      <c r="M41" s="15"/>
      <c r="N41" s="14" t="str">
        <f t="shared" si="0"/>
        <v>insert into usasched_detail values(1,10,3,'10 MILES',' OFF','35e+strides','50/hill',' OFF','45/tempo','OFF','','');</v>
      </c>
      <c r="O41" s="15"/>
      <c r="P41" s="15"/>
      <c r="Q41" s="24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48" ht="13.7" customHeight="1" x14ac:dyDescent="0.2">
      <c r="A42" s="17">
        <v>10</v>
      </c>
      <c r="B42" s="3">
        <f t="shared" si="2"/>
        <v>44527</v>
      </c>
      <c r="C42" s="3"/>
      <c r="D42" s="14" t="s">
        <v>29</v>
      </c>
      <c r="E42" s="17">
        <v>4</v>
      </c>
      <c r="F42" s="14" t="s">
        <v>68</v>
      </c>
      <c r="G42" s="14" t="s">
        <v>22</v>
      </c>
      <c r="H42" s="14" t="s">
        <v>60</v>
      </c>
      <c r="I42" s="14" t="s">
        <v>48</v>
      </c>
      <c r="J42" s="14" t="s">
        <v>22</v>
      </c>
      <c r="K42" s="14" t="s">
        <v>50</v>
      </c>
      <c r="L42" s="14" t="s">
        <v>26</v>
      </c>
      <c r="M42" s="15"/>
      <c r="N42" s="14" t="str">
        <f t="shared" si="0"/>
        <v>insert into usasched_detail values(1,10,4,'10 MILES',' OFF','35e+strides','45/hill',' OFF','40/tempo','OFF','','');</v>
      </c>
      <c r="O42" s="15"/>
      <c r="P42" s="15"/>
      <c r="Q42" s="24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</row>
    <row r="43" spans="1:48" ht="13.7" customHeight="1" x14ac:dyDescent="0.2">
      <c r="A43" s="17">
        <v>10</v>
      </c>
      <c r="B43" s="3">
        <f t="shared" si="2"/>
        <v>44527</v>
      </c>
      <c r="C43" s="3"/>
      <c r="D43" s="14" t="s">
        <v>30</v>
      </c>
      <c r="E43" s="17">
        <v>5</v>
      </c>
      <c r="F43" s="14" t="s">
        <v>68</v>
      </c>
      <c r="G43" s="14" t="s">
        <v>26</v>
      </c>
      <c r="H43" s="14" t="s">
        <v>61</v>
      </c>
      <c r="I43" s="14" t="s">
        <v>48</v>
      </c>
      <c r="J43" s="14" t="s">
        <v>26</v>
      </c>
      <c r="K43" s="14" t="s">
        <v>50</v>
      </c>
      <c r="L43" s="14" t="s">
        <v>26</v>
      </c>
      <c r="M43" s="15"/>
      <c r="N43" s="14" t="str">
        <f t="shared" si="0"/>
        <v>insert into usasched_detail values(1,10,5,'10 MILES','OFF','30e+strides','45/hill','OFF','40/tempo','OFF','','');</v>
      </c>
      <c r="O43" s="15"/>
      <c r="P43" s="15"/>
      <c r="Q43" s="24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1:48" ht="13.7" customHeight="1" x14ac:dyDescent="0.2">
      <c r="A44" s="17">
        <v>11</v>
      </c>
      <c r="B44" s="3">
        <f t="shared" si="2"/>
        <v>44534</v>
      </c>
      <c r="C44" s="12" t="s">
        <v>19</v>
      </c>
      <c r="D44" s="14" t="s">
        <v>20</v>
      </c>
      <c r="E44" s="17">
        <v>2</v>
      </c>
      <c r="F44" s="14" t="s">
        <v>69</v>
      </c>
      <c r="G44" s="14" t="s">
        <v>22</v>
      </c>
      <c r="H44" s="14" t="s">
        <v>37</v>
      </c>
      <c r="I44" s="14" t="s">
        <v>70</v>
      </c>
      <c r="J44" s="12" t="s">
        <v>25</v>
      </c>
      <c r="K44" s="14" t="s">
        <v>67</v>
      </c>
      <c r="L44" s="14" t="s">
        <v>26</v>
      </c>
      <c r="M44" s="15"/>
      <c r="N44" s="14" t="str">
        <f>CONCATENATE("insert into ",$N$3,"sched_detail values(",$O$3,",",A44,",",E44,",'",F44,"','",G44,"','",H44,"','",I40,"','",J44,"','",K44,"','",L44,"','",M44,"','');")</f>
        <v>insert into usasched_detail values(1,11,2,'12-14 MILES',' OFF','45/e','50/hill','(30/e)','50/tempo','OFF','','');</v>
      </c>
      <c r="O44" s="15"/>
      <c r="P44" s="20"/>
      <c r="Q44" s="24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1:48" ht="13.7" customHeight="1" x14ac:dyDescent="0.2">
      <c r="A45" s="17">
        <v>11</v>
      </c>
      <c r="B45" s="3">
        <f t="shared" si="2"/>
        <v>44534</v>
      </c>
      <c r="C45" s="3"/>
      <c r="D45" s="14" t="s">
        <v>27</v>
      </c>
      <c r="E45" s="17">
        <v>3</v>
      </c>
      <c r="F45" s="14" t="s">
        <v>71</v>
      </c>
      <c r="G45" s="14" t="s">
        <v>26</v>
      </c>
      <c r="H45" s="14" t="s">
        <v>33</v>
      </c>
      <c r="I45" s="14" t="s">
        <v>63</v>
      </c>
      <c r="J45" s="14" t="s">
        <v>22</v>
      </c>
      <c r="K45" s="14" t="s">
        <v>67</v>
      </c>
      <c r="L45" s="14" t="s">
        <v>26</v>
      </c>
      <c r="M45" s="15"/>
      <c r="N45" s="14" t="str">
        <f>CONCATENATE("insert into ",$N$3,"sched_detail values(",$O$3,",",A45,",",E45,",'",F45,"','",G45,"','",H45,"','",I41,"','",J45,"','",K45,"','",L45,"','",M45,"','');")</f>
        <v>insert into usasched_detail values(1,11,3,'12 MILES','OFF','40/e','50/hill',' OFF','50/tempo','OFF','','');</v>
      </c>
      <c r="O45" s="15"/>
      <c r="P45" s="20"/>
      <c r="Q45" s="24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1:48" ht="13.7" customHeight="1" x14ac:dyDescent="0.2">
      <c r="A46" s="17">
        <v>11</v>
      </c>
      <c r="B46" s="3">
        <f t="shared" si="2"/>
        <v>44534</v>
      </c>
      <c r="C46" s="3"/>
      <c r="D46" s="14" t="s">
        <v>29</v>
      </c>
      <c r="E46" s="17">
        <v>4</v>
      </c>
      <c r="F46" s="14" t="s">
        <v>71</v>
      </c>
      <c r="G46" s="14" t="s">
        <v>22</v>
      </c>
      <c r="H46" s="14" t="s">
        <v>33</v>
      </c>
      <c r="I46" s="14" t="s">
        <v>43</v>
      </c>
      <c r="J46" s="14" t="s">
        <v>22</v>
      </c>
      <c r="K46" s="14" t="s">
        <v>64</v>
      </c>
      <c r="L46" s="14" t="s">
        <v>26</v>
      </c>
      <c r="M46" s="15"/>
      <c r="N46" s="14" t="str">
        <f>CONCATENATE("insert into ",$N$3,"sched_detail values(",$O$3,",",A46,",",E46,",'",F46,"','",G46,"','",H46,"','",I42,"','",J46,"','",K46,"','",L46,"','",M46,"','');")</f>
        <v>insert into usasched_detail values(1,11,4,'12 MILES',' OFF','40/e','45/hill',' OFF','45/tempo','OFF','','');</v>
      </c>
      <c r="O46" s="15"/>
      <c r="P46" s="20"/>
      <c r="Q46" s="2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1:48" ht="13.7" customHeight="1" x14ac:dyDescent="0.2">
      <c r="A47" s="17">
        <v>11</v>
      </c>
      <c r="B47" s="3">
        <f t="shared" si="2"/>
        <v>44534</v>
      </c>
      <c r="C47" s="3"/>
      <c r="D47" s="14" t="s">
        <v>30</v>
      </c>
      <c r="E47" s="17">
        <v>5</v>
      </c>
      <c r="F47" s="14" t="s">
        <v>71</v>
      </c>
      <c r="G47" s="14" t="s">
        <v>26</v>
      </c>
      <c r="H47" s="14" t="s">
        <v>24</v>
      </c>
      <c r="I47" s="14" t="s">
        <v>48</v>
      </c>
      <c r="J47" s="14" t="s">
        <v>26</v>
      </c>
      <c r="K47" s="14" t="s">
        <v>50</v>
      </c>
      <c r="L47" s="14" t="s">
        <v>26</v>
      </c>
      <c r="M47" s="15"/>
      <c r="N47" s="14" t="str">
        <f>CONCATENATE("insert into ",$N$3,"sched_detail values(",$O$3,",",A47,",",E47,",'",F47,"','",G47,"','",H47,"','",I43,"','",J47,"','",K47,"','",L47,"','",M47,"','');")</f>
        <v>insert into usasched_detail values(1,11,5,'12 MILES','OFF','35/e','45/hill','OFF','40/tempo','OFF','','');</v>
      </c>
      <c r="O47" s="15"/>
      <c r="P47" s="20"/>
      <c r="Q47" s="24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1:48" ht="13.7" customHeight="1" x14ac:dyDescent="0.2">
      <c r="A48" s="17">
        <v>12</v>
      </c>
      <c r="B48" s="3">
        <f t="shared" si="2"/>
        <v>44541</v>
      </c>
      <c r="C48" s="14" t="s">
        <v>31</v>
      </c>
      <c r="D48" s="14" t="s">
        <v>20</v>
      </c>
      <c r="E48" s="17">
        <v>2</v>
      </c>
      <c r="F48" s="14" t="s">
        <v>72</v>
      </c>
      <c r="G48" s="14" t="s">
        <v>26</v>
      </c>
      <c r="H48" s="14" t="s">
        <v>57</v>
      </c>
      <c r="I48" s="14" t="s">
        <v>50</v>
      </c>
      <c r="J48" s="14" t="s">
        <v>25</v>
      </c>
      <c r="K48" s="14" t="s">
        <v>24</v>
      </c>
      <c r="L48" s="14" t="s">
        <v>26</v>
      </c>
      <c r="M48" s="14" t="s">
        <v>73</v>
      </c>
      <c r="N48" s="14" t="str">
        <f t="shared" ref="N48:N79" si="3">CONCATENATE("insert into ",$N$3,"sched_detail values(",$O$3,",",A48,",",E48,",'",F48,"','",G48,"','",H48,"','",I48,"','",J48,"','",K48,"','",L48,"','",M48,"','');")</f>
        <v>insert into usasched_detail values(1,12,2,'10 MILES ','OFF','40e+strides','40/tempo','(30/e)','35/e','OFF','easy','');</v>
      </c>
      <c r="O48" s="15"/>
      <c r="P48" s="15"/>
      <c r="Q48" s="2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1:48" ht="13.7" customHeight="1" x14ac:dyDescent="0.2">
      <c r="A49" s="17">
        <v>12</v>
      </c>
      <c r="B49" s="3">
        <f t="shared" si="2"/>
        <v>44541</v>
      </c>
      <c r="C49" s="3"/>
      <c r="D49" s="14" t="s">
        <v>27</v>
      </c>
      <c r="E49" s="17">
        <v>3</v>
      </c>
      <c r="F49" s="14" t="s">
        <v>72</v>
      </c>
      <c r="G49" s="14" t="s">
        <v>26</v>
      </c>
      <c r="H49" s="14" t="s">
        <v>60</v>
      </c>
      <c r="I49" s="14" t="s">
        <v>44</v>
      </c>
      <c r="J49" s="14" t="s">
        <v>22</v>
      </c>
      <c r="K49" s="14" t="s">
        <v>23</v>
      </c>
      <c r="L49" s="14" t="s">
        <v>26</v>
      </c>
      <c r="M49" s="15"/>
      <c r="N49" s="14" t="str">
        <f t="shared" si="3"/>
        <v>insert into usasched_detail values(1,12,3,'10 MILES ','OFF','35e+strides','35/tempo',' OFF','30/e','OFF','','');</v>
      </c>
      <c r="O49" s="15"/>
      <c r="P49" s="15"/>
      <c r="Q49" s="24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48" ht="13.7" customHeight="1" x14ac:dyDescent="0.2">
      <c r="A50" s="17">
        <v>12</v>
      </c>
      <c r="B50" s="3">
        <f t="shared" si="2"/>
        <v>44541</v>
      </c>
      <c r="C50" s="3"/>
      <c r="D50" s="14" t="s">
        <v>29</v>
      </c>
      <c r="E50" s="17">
        <v>4</v>
      </c>
      <c r="F50" s="14" t="s">
        <v>72</v>
      </c>
      <c r="G50" s="14" t="s">
        <v>26</v>
      </c>
      <c r="H50" s="14" t="s">
        <v>60</v>
      </c>
      <c r="I50" s="14" t="s">
        <v>47</v>
      </c>
      <c r="J50" s="14" t="s">
        <v>22</v>
      </c>
      <c r="K50" s="14" t="s">
        <v>23</v>
      </c>
      <c r="L50" s="14" t="s">
        <v>26</v>
      </c>
      <c r="M50" s="15"/>
      <c r="N50" s="14" t="str">
        <f t="shared" si="3"/>
        <v>insert into usasched_detail values(1,12,4,'10 MILES ','OFF','35e+strides','30/tempo',' OFF','30/e','OFF','','');</v>
      </c>
      <c r="O50" s="15"/>
      <c r="P50" s="15"/>
      <c r="Q50" s="24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1:48" ht="13.7" customHeight="1" x14ac:dyDescent="0.2">
      <c r="A51" s="17">
        <v>12</v>
      </c>
      <c r="B51" s="3">
        <f t="shared" si="2"/>
        <v>44541</v>
      </c>
      <c r="C51" s="3"/>
      <c r="D51" s="14" t="s">
        <v>30</v>
      </c>
      <c r="E51" s="17">
        <v>5</v>
      </c>
      <c r="F51" s="14" t="s">
        <v>72</v>
      </c>
      <c r="G51" s="14" t="s">
        <v>26</v>
      </c>
      <c r="H51" s="14" t="s">
        <v>61</v>
      </c>
      <c r="I51" s="14" t="s">
        <v>47</v>
      </c>
      <c r="J51" s="14" t="s">
        <v>26</v>
      </c>
      <c r="K51" s="14" t="s">
        <v>23</v>
      </c>
      <c r="L51" s="14" t="s">
        <v>26</v>
      </c>
      <c r="M51" s="15"/>
      <c r="N51" s="14" t="str">
        <f t="shared" si="3"/>
        <v>insert into usasched_detail values(1,12,5,'10 MILES ','OFF','30e+strides','30/tempo','OFF','30/e','OFF','','');</v>
      </c>
      <c r="O51" s="15"/>
      <c r="P51" s="15"/>
      <c r="Q51" s="24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48" ht="13.7" customHeight="1" x14ac:dyDescent="0.2">
      <c r="A52" s="17">
        <v>13</v>
      </c>
      <c r="B52" s="3">
        <f t="shared" si="2"/>
        <v>44548</v>
      </c>
      <c r="C52" s="21" t="s">
        <v>74</v>
      </c>
      <c r="D52" s="14" t="s">
        <v>20</v>
      </c>
      <c r="E52" s="17">
        <v>2</v>
      </c>
      <c r="F52" s="21" t="s">
        <v>75</v>
      </c>
      <c r="G52" s="14" t="s">
        <v>26</v>
      </c>
      <c r="H52" s="14" t="s">
        <v>26</v>
      </c>
      <c r="I52" s="14" t="s">
        <v>33</v>
      </c>
      <c r="J52" s="12" t="s">
        <v>25</v>
      </c>
      <c r="K52" s="14" t="s">
        <v>50</v>
      </c>
      <c r="L52" s="14" t="s">
        <v>26</v>
      </c>
      <c r="M52" s="15"/>
      <c r="N52" s="14" t="str">
        <f t="shared" si="3"/>
        <v>insert into usasched_detail values(1,13,2,'13.1 MILES','OFF','OFF','40/e','(30/e)','40/tempo','OFF','','');</v>
      </c>
      <c r="O52" s="15"/>
      <c r="P52" s="15"/>
      <c r="Q52" s="24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  <row r="53" spans="1:48" ht="13.7" customHeight="1" x14ac:dyDescent="0.2">
      <c r="A53" s="17">
        <v>13</v>
      </c>
      <c r="B53" s="3">
        <f t="shared" si="2"/>
        <v>44548</v>
      </c>
      <c r="C53" s="21" t="s">
        <v>19</v>
      </c>
      <c r="D53" s="14" t="s">
        <v>27</v>
      </c>
      <c r="E53" s="17">
        <v>3</v>
      </c>
      <c r="F53" s="21" t="s">
        <v>75</v>
      </c>
      <c r="G53" s="14" t="s">
        <v>26</v>
      </c>
      <c r="H53" s="14" t="s">
        <v>26</v>
      </c>
      <c r="I53" s="14" t="s">
        <v>33</v>
      </c>
      <c r="J53" s="14" t="s">
        <v>22</v>
      </c>
      <c r="K53" s="14" t="s">
        <v>44</v>
      </c>
      <c r="L53" s="14" t="s">
        <v>26</v>
      </c>
      <c r="M53" s="15"/>
      <c r="N53" s="14" t="str">
        <f t="shared" si="3"/>
        <v>insert into usasched_detail values(1,13,3,'13.1 MILES','OFF','OFF','40/e',' OFF','35/tempo','OFF','','');</v>
      </c>
      <c r="O53" s="15"/>
      <c r="P53" s="15"/>
      <c r="Q53" s="24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</row>
    <row r="54" spans="1:48" ht="13.7" customHeight="1" x14ac:dyDescent="0.2">
      <c r="A54" s="17">
        <v>13</v>
      </c>
      <c r="B54" s="3">
        <f t="shared" si="2"/>
        <v>44548</v>
      </c>
      <c r="C54" s="21" t="s">
        <v>19</v>
      </c>
      <c r="D54" s="14" t="s">
        <v>29</v>
      </c>
      <c r="E54" s="17">
        <v>4</v>
      </c>
      <c r="F54" s="21" t="s">
        <v>75</v>
      </c>
      <c r="G54" s="14" t="s">
        <v>26</v>
      </c>
      <c r="H54" s="14" t="s">
        <v>26</v>
      </c>
      <c r="I54" s="14" t="s">
        <v>24</v>
      </c>
      <c r="J54" s="14" t="s">
        <v>22</v>
      </c>
      <c r="K54" s="14" t="s">
        <v>44</v>
      </c>
      <c r="L54" s="14" t="s">
        <v>26</v>
      </c>
      <c r="M54" s="15"/>
      <c r="N54" s="14" t="str">
        <f t="shared" si="3"/>
        <v>insert into usasched_detail values(1,13,4,'13.1 MILES','OFF','OFF','35/e',' OFF','35/tempo','OFF','','');</v>
      </c>
      <c r="O54" s="15"/>
      <c r="P54" s="15"/>
      <c r="Q54" s="24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</row>
    <row r="55" spans="1:48" ht="13.7" customHeight="1" x14ac:dyDescent="0.2">
      <c r="A55" s="17">
        <v>13</v>
      </c>
      <c r="B55" s="3">
        <f t="shared" si="2"/>
        <v>44548</v>
      </c>
      <c r="C55" s="21" t="s">
        <v>19</v>
      </c>
      <c r="D55" s="14" t="s">
        <v>30</v>
      </c>
      <c r="E55" s="17">
        <v>5</v>
      </c>
      <c r="F55" s="21" t="s">
        <v>75</v>
      </c>
      <c r="G55" s="14" t="s">
        <v>26</v>
      </c>
      <c r="H55" s="14" t="s">
        <v>26</v>
      </c>
      <c r="I55" s="14" t="s">
        <v>24</v>
      </c>
      <c r="J55" s="14" t="s">
        <v>26</v>
      </c>
      <c r="K55" s="14" t="s">
        <v>47</v>
      </c>
      <c r="L55" s="14" t="s">
        <v>26</v>
      </c>
      <c r="M55" s="15"/>
      <c r="N55" s="14" t="str">
        <f t="shared" si="3"/>
        <v>insert into usasched_detail values(1,13,5,'13.1 MILES','OFF','OFF','35/e','OFF','30/tempo','OFF','','');</v>
      </c>
      <c r="O55" s="15"/>
      <c r="P55" s="15"/>
      <c r="Q55" s="24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</row>
    <row r="56" spans="1:48" ht="13.7" customHeight="1" x14ac:dyDescent="0.2">
      <c r="A56" s="17">
        <v>14</v>
      </c>
      <c r="B56" s="3">
        <f t="shared" si="2"/>
        <v>44555</v>
      </c>
      <c r="C56" s="14" t="s">
        <v>76</v>
      </c>
      <c r="D56" s="14" t="s">
        <v>20</v>
      </c>
      <c r="E56" s="17">
        <v>2</v>
      </c>
      <c r="F56" s="14" t="s">
        <v>66</v>
      </c>
      <c r="G56" s="14" t="s">
        <v>26</v>
      </c>
      <c r="H56" s="14" t="s">
        <v>37</v>
      </c>
      <c r="I56" s="14" t="s">
        <v>77</v>
      </c>
      <c r="J56" s="14" t="s">
        <v>25</v>
      </c>
      <c r="K56" s="14" t="s">
        <v>64</v>
      </c>
      <c r="L56" s="14" t="s">
        <v>26</v>
      </c>
      <c r="M56" s="15"/>
      <c r="N56" s="14" t="str">
        <f t="shared" si="3"/>
        <v>insert into usasched_detail values(1,14,2,'10-12 MILES','OFF','45/e','12xs/60s','(30/e)','45/tempo','OFF','','');</v>
      </c>
      <c r="O56" s="15"/>
      <c r="P56" s="15"/>
      <c r="Q56" s="2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</row>
    <row r="57" spans="1:48" ht="13.7" customHeight="1" x14ac:dyDescent="0.2">
      <c r="A57" s="17">
        <v>14</v>
      </c>
      <c r="B57" s="3">
        <f t="shared" si="2"/>
        <v>44555</v>
      </c>
      <c r="C57" s="3"/>
      <c r="D57" s="14" t="s">
        <v>27</v>
      </c>
      <c r="E57" s="17">
        <v>3</v>
      </c>
      <c r="F57" s="14" t="s">
        <v>72</v>
      </c>
      <c r="G57" s="14" t="s">
        <v>26</v>
      </c>
      <c r="H57" s="14" t="s">
        <v>33</v>
      </c>
      <c r="I57" s="14" t="s">
        <v>78</v>
      </c>
      <c r="J57" s="14" t="s">
        <v>22</v>
      </c>
      <c r="K57" s="14" t="s">
        <v>50</v>
      </c>
      <c r="L57" s="14" t="s">
        <v>26</v>
      </c>
      <c r="M57" s="15"/>
      <c r="N57" s="14" t="str">
        <f t="shared" si="3"/>
        <v>insert into usasched_detail values(1,14,3,'10 MILES ','OFF','40/e','10x60s/60s',' OFF','40/tempo','OFF','','');</v>
      </c>
      <c r="O57" s="15"/>
      <c r="P57" s="15"/>
      <c r="Q57" s="2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</row>
    <row r="58" spans="1:48" ht="13.7" customHeight="1" x14ac:dyDescent="0.2">
      <c r="A58" s="17">
        <v>14</v>
      </c>
      <c r="B58" s="3">
        <f t="shared" si="2"/>
        <v>44555</v>
      </c>
      <c r="C58" s="3"/>
      <c r="D58" s="14" t="s">
        <v>29</v>
      </c>
      <c r="E58" s="17">
        <v>4</v>
      </c>
      <c r="F58" s="14" t="s">
        <v>72</v>
      </c>
      <c r="G58" s="14" t="s">
        <v>26</v>
      </c>
      <c r="H58" s="14" t="s">
        <v>24</v>
      </c>
      <c r="I58" s="14" t="s">
        <v>79</v>
      </c>
      <c r="J58" s="14" t="s">
        <v>22</v>
      </c>
      <c r="K58" s="14" t="s">
        <v>50</v>
      </c>
      <c r="L58" s="14" t="s">
        <v>26</v>
      </c>
      <c r="M58" s="15"/>
      <c r="N58" s="14" t="str">
        <f t="shared" si="3"/>
        <v>insert into usasched_detail values(1,14,4,'10 MILES ','OFF','35/e','8x60s/60s',' OFF','40/tempo','OFF','','');</v>
      </c>
      <c r="O58" s="15"/>
      <c r="P58" s="15"/>
      <c r="Q58" s="24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</row>
    <row r="59" spans="1:48" ht="13.7" customHeight="1" x14ac:dyDescent="0.2">
      <c r="A59" s="17">
        <v>14</v>
      </c>
      <c r="B59" s="3">
        <f t="shared" si="2"/>
        <v>44555</v>
      </c>
      <c r="C59" s="3"/>
      <c r="D59" s="14" t="s">
        <v>30</v>
      </c>
      <c r="E59" s="17">
        <v>5</v>
      </c>
      <c r="F59" s="14" t="s">
        <v>72</v>
      </c>
      <c r="G59" s="14" t="s">
        <v>26</v>
      </c>
      <c r="H59" s="14" t="s">
        <v>23</v>
      </c>
      <c r="I59" s="14" t="s">
        <v>79</v>
      </c>
      <c r="J59" s="14" t="s">
        <v>26</v>
      </c>
      <c r="K59" s="14" t="s">
        <v>44</v>
      </c>
      <c r="L59" s="14" t="s">
        <v>26</v>
      </c>
      <c r="M59" s="15"/>
      <c r="N59" s="14" t="str">
        <f t="shared" si="3"/>
        <v>insert into usasched_detail values(1,14,5,'10 MILES ','OFF','30/e','8x60s/60s','OFF','35/tempo','OFF','','');</v>
      </c>
      <c r="O59" s="15"/>
      <c r="P59" s="15"/>
      <c r="Q59" s="24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</row>
    <row r="60" spans="1:48" ht="13.7" customHeight="1" x14ac:dyDescent="0.2">
      <c r="A60" s="10">
        <v>15</v>
      </c>
      <c r="B60" s="11">
        <f t="shared" si="2"/>
        <v>44562</v>
      </c>
      <c r="C60" s="12" t="s">
        <v>76</v>
      </c>
      <c r="D60" s="12" t="s">
        <v>20</v>
      </c>
      <c r="E60" s="10">
        <v>2</v>
      </c>
      <c r="F60" s="12" t="s">
        <v>80</v>
      </c>
      <c r="G60" s="12" t="s">
        <v>22</v>
      </c>
      <c r="H60" s="12" t="s">
        <v>40</v>
      </c>
      <c r="I60" s="12" t="s">
        <v>81</v>
      </c>
      <c r="J60" s="12" t="s">
        <v>25</v>
      </c>
      <c r="K60" s="12" t="s">
        <v>37</v>
      </c>
      <c r="L60" s="12" t="s">
        <v>26</v>
      </c>
      <c r="M60" s="13"/>
      <c r="N60" s="14" t="str">
        <f t="shared" si="3"/>
        <v>insert into usasched_detail values(1,15,2,'12-13 MILES ',' OFF','50/e','10x400m/200m','(30/e)','45/e','OFF','','');</v>
      </c>
      <c r="O60" s="15"/>
      <c r="P60" s="13"/>
      <c r="Q60" s="2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</row>
    <row r="61" spans="1:48" ht="13.7" customHeight="1" x14ac:dyDescent="0.2">
      <c r="A61" s="10">
        <v>15</v>
      </c>
      <c r="B61" s="11">
        <f t="shared" si="2"/>
        <v>44562</v>
      </c>
      <c r="C61" s="11"/>
      <c r="D61" s="12" t="s">
        <v>27</v>
      </c>
      <c r="E61" s="10">
        <v>3</v>
      </c>
      <c r="F61" s="12" t="s">
        <v>82</v>
      </c>
      <c r="G61" s="12" t="s">
        <v>22</v>
      </c>
      <c r="H61" s="12" t="s">
        <v>37</v>
      </c>
      <c r="I61" s="12" t="s">
        <v>83</v>
      </c>
      <c r="J61" s="12" t="s">
        <v>22</v>
      </c>
      <c r="K61" s="12" t="s">
        <v>33</v>
      </c>
      <c r="L61" s="12" t="s">
        <v>26</v>
      </c>
      <c r="M61" s="13"/>
      <c r="N61" s="14" t="str">
        <f t="shared" si="3"/>
        <v>insert into usasched_detail values(1,15,3,'12 MILES ',' OFF','45/e','8x400m/200m',' OFF','40/e','OFF','','');</v>
      </c>
      <c r="O61" s="15"/>
      <c r="P61" s="13"/>
      <c r="Q61" s="2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</row>
    <row r="62" spans="1:48" ht="13.7" customHeight="1" x14ac:dyDescent="0.2">
      <c r="A62" s="10">
        <v>15</v>
      </c>
      <c r="B62" s="11">
        <f t="shared" si="2"/>
        <v>44562</v>
      </c>
      <c r="C62" s="11"/>
      <c r="D62" s="12" t="s">
        <v>29</v>
      </c>
      <c r="E62" s="10">
        <v>4</v>
      </c>
      <c r="F62" s="12" t="s">
        <v>82</v>
      </c>
      <c r="G62" s="12" t="s">
        <v>22</v>
      </c>
      <c r="H62" s="12" t="s">
        <v>33</v>
      </c>
      <c r="I62" s="12" t="s">
        <v>84</v>
      </c>
      <c r="J62" s="12" t="s">
        <v>22</v>
      </c>
      <c r="K62" s="12" t="s">
        <v>24</v>
      </c>
      <c r="L62" s="12" t="s">
        <v>26</v>
      </c>
      <c r="M62" s="13"/>
      <c r="N62" s="14" t="str">
        <f t="shared" si="3"/>
        <v>insert into usasched_detail values(1,15,4,'12 MILES ',' OFF','40/e','7x400m/200m',' OFF','35/e','OFF','','');</v>
      </c>
      <c r="O62" s="15"/>
      <c r="P62" s="13"/>
      <c r="Q62" s="2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</row>
    <row r="63" spans="1:48" ht="13.7" customHeight="1" x14ac:dyDescent="0.2">
      <c r="A63" s="10">
        <v>15</v>
      </c>
      <c r="B63" s="11">
        <f t="shared" si="2"/>
        <v>44562</v>
      </c>
      <c r="C63" s="11"/>
      <c r="D63" s="12" t="s">
        <v>30</v>
      </c>
      <c r="E63" s="10">
        <v>5</v>
      </c>
      <c r="F63" s="12" t="s">
        <v>82</v>
      </c>
      <c r="G63" s="12" t="s">
        <v>26</v>
      </c>
      <c r="H63" s="12" t="s">
        <v>24</v>
      </c>
      <c r="I63" s="12" t="s">
        <v>85</v>
      </c>
      <c r="J63" s="12" t="s">
        <v>26</v>
      </c>
      <c r="K63" s="12" t="s">
        <v>23</v>
      </c>
      <c r="L63" s="12" t="s">
        <v>26</v>
      </c>
      <c r="M63" s="13"/>
      <c r="N63" s="14" t="str">
        <f t="shared" si="3"/>
        <v>insert into usasched_detail values(1,15,5,'12 MILES ','OFF','35/e','7-8x 90s/60s','OFF','30/e','OFF','','');</v>
      </c>
      <c r="O63" s="15"/>
      <c r="P63" s="13"/>
      <c r="Q63" s="2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</row>
    <row r="64" spans="1:48" ht="13.7" customHeight="1" x14ac:dyDescent="0.2">
      <c r="A64" s="17">
        <v>16</v>
      </c>
      <c r="B64" s="3">
        <f t="shared" si="2"/>
        <v>44569</v>
      </c>
      <c r="C64" s="14" t="s">
        <v>31</v>
      </c>
      <c r="D64" s="14" t="s">
        <v>20</v>
      </c>
      <c r="E64" s="17">
        <v>2</v>
      </c>
      <c r="F64" s="8" t="s">
        <v>86</v>
      </c>
      <c r="G64" s="14" t="s">
        <v>22</v>
      </c>
      <c r="H64" s="14" t="s">
        <v>25</v>
      </c>
      <c r="I64" s="14" t="s">
        <v>57</v>
      </c>
      <c r="J64" s="14" t="s">
        <v>23</v>
      </c>
      <c r="K64" s="14" t="s">
        <v>50</v>
      </c>
      <c r="L64" s="14" t="s">
        <v>26</v>
      </c>
      <c r="M64" s="15"/>
      <c r="N64" s="14" t="str">
        <f t="shared" si="3"/>
        <v>insert into usasched_detail values(1,16,2,'15 MILES',' OFF','(30/e)','40e+strides','30/e','40/tempo','OFF','','');</v>
      </c>
      <c r="O64" s="15"/>
      <c r="P64" s="8" t="s">
        <v>87</v>
      </c>
      <c r="Q64" s="24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</row>
    <row r="65" spans="1:48" ht="13.7" customHeight="1" x14ac:dyDescent="0.2">
      <c r="A65" s="17">
        <v>16</v>
      </c>
      <c r="B65" s="3">
        <f t="shared" si="2"/>
        <v>44569</v>
      </c>
      <c r="C65" s="3"/>
      <c r="D65" s="14" t="s">
        <v>27</v>
      </c>
      <c r="E65" s="17">
        <v>3</v>
      </c>
      <c r="F65" s="8" t="s">
        <v>86</v>
      </c>
      <c r="G65" s="14" t="s">
        <v>22</v>
      </c>
      <c r="H65" s="14" t="s">
        <v>26</v>
      </c>
      <c r="I65" s="14" t="s">
        <v>60</v>
      </c>
      <c r="J65" s="14" t="s">
        <v>88</v>
      </c>
      <c r="K65" s="14" t="s">
        <v>44</v>
      </c>
      <c r="L65" s="14" t="s">
        <v>26</v>
      </c>
      <c r="M65" s="15"/>
      <c r="N65" s="14" t="str">
        <f t="shared" si="3"/>
        <v>insert into usasched_detail values(1,16,3,'15 MILES',' OFF','OFF','35e+strides','(30e)','35/tempo','OFF','','');</v>
      </c>
      <c r="O65" s="15"/>
      <c r="P65" s="8" t="s">
        <v>87</v>
      </c>
      <c r="Q65" s="24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</row>
    <row r="66" spans="1:48" ht="13.7" customHeight="1" x14ac:dyDescent="0.2">
      <c r="A66" s="17">
        <v>16</v>
      </c>
      <c r="B66" s="3">
        <f t="shared" si="2"/>
        <v>44569</v>
      </c>
      <c r="C66" s="3"/>
      <c r="D66" s="14" t="s">
        <v>29</v>
      </c>
      <c r="E66" s="17">
        <v>4</v>
      </c>
      <c r="F66" s="8" t="s">
        <v>86</v>
      </c>
      <c r="G66" s="14" t="s">
        <v>22</v>
      </c>
      <c r="H66" s="14" t="s">
        <v>26</v>
      </c>
      <c r="I66" s="14" t="s">
        <v>60</v>
      </c>
      <c r="J66" s="14" t="s">
        <v>88</v>
      </c>
      <c r="K66" s="14" t="s">
        <v>44</v>
      </c>
      <c r="L66" s="14" t="s">
        <v>26</v>
      </c>
      <c r="M66" s="15"/>
      <c r="N66" s="14" t="str">
        <f t="shared" si="3"/>
        <v>insert into usasched_detail values(1,16,4,'15 MILES',' OFF','OFF','35e+strides','(30e)','35/tempo','OFF','','');</v>
      </c>
      <c r="O66" s="15"/>
      <c r="P66" s="8" t="s">
        <v>87</v>
      </c>
      <c r="Q66" s="2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</row>
    <row r="67" spans="1:48" ht="13.7" customHeight="1" x14ac:dyDescent="0.2">
      <c r="A67" s="17">
        <v>16</v>
      </c>
      <c r="B67" s="3">
        <f t="shared" si="2"/>
        <v>44569</v>
      </c>
      <c r="C67" s="3"/>
      <c r="D67" s="14" t="s">
        <v>30</v>
      </c>
      <c r="E67" s="17">
        <v>5</v>
      </c>
      <c r="F67" s="8" t="s">
        <v>86</v>
      </c>
      <c r="G67" s="14" t="s">
        <v>26</v>
      </c>
      <c r="H67" s="14" t="s">
        <v>26</v>
      </c>
      <c r="I67" s="14" t="s">
        <v>61</v>
      </c>
      <c r="J67" s="14" t="s">
        <v>89</v>
      </c>
      <c r="K67" s="14" t="s">
        <v>47</v>
      </c>
      <c r="L67" s="14" t="s">
        <v>26</v>
      </c>
      <c r="M67" s="15"/>
      <c r="N67" s="14" t="str">
        <f t="shared" si="3"/>
        <v>insert into usasched_detail values(1,16,5,'15 MILES','OFF','OFF','30e+strides','(25e)','30/tempo','OFF','','');</v>
      </c>
      <c r="O67" s="15"/>
      <c r="P67" s="8" t="s">
        <v>87</v>
      </c>
      <c r="Q67" s="2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</row>
    <row r="68" spans="1:48" ht="13.7" customHeight="1" x14ac:dyDescent="0.2">
      <c r="A68" s="10">
        <v>17</v>
      </c>
      <c r="B68" s="11">
        <f t="shared" si="2"/>
        <v>44576</v>
      </c>
      <c r="C68" s="12" t="s">
        <v>19</v>
      </c>
      <c r="D68" s="12" t="s">
        <v>20</v>
      </c>
      <c r="E68" s="10">
        <v>2</v>
      </c>
      <c r="F68" s="12" t="s">
        <v>90</v>
      </c>
      <c r="G68" s="12" t="s">
        <v>26</v>
      </c>
      <c r="H68" s="12" t="s">
        <v>37</v>
      </c>
      <c r="I68" s="12" t="s">
        <v>91</v>
      </c>
      <c r="J68" s="12" t="s">
        <v>25</v>
      </c>
      <c r="K68" s="12" t="s">
        <v>67</v>
      </c>
      <c r="L68" s="12" t="s">
        <v>26</v>
      </c>
      <c r="M68" s="13"/>
      <c r="N68" s="14" t="str">
        <f t="shared" si="3"/>
        <v>insert into usasched_detail values(1,17,2,'10-12 MILES ','OFF','45/e','12x400m/200m','(30/e)','50/tempo','OFF','','');</v>
      </c>
      <c r="O68" s="15"/>
      <c r="P68" s="13"/>
      <c r="Q68" s="2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</row>
    <row r="69" spans="1:48" ht="13.7" customHeight="1" x14ac:dyDescent="0.2">
      <c r="A69" s="10">
        <v>17</v>
      </c>
      <c r="B69" s="11">
        <f t="shared" si="2"/>
        <v>44576</v>
      </c>
      <c r="C69" s="11"/>
      <c r="D69" s="12" t="s">
        <v>27</v>
      </c>
      <c r="E69" s="10">
        <v>3</v>
      </c>
      <c r="F69" s="12" t="s">
        <v>72</v>
      </c>
      <c r="G69" s="12" t="s">
        <v>26</v>
      </c>
      <c r="H69" s="12" t="s">
        <v>33</v>
      </c>
      <c r="I69" s="12" t="s">
        <v>81</v>
      </c>
      <c r="J69" s="12" t="s">
        <v>22</v>
      </c>
      <c r="K69" s="12" t="s">
        <v>64</v>
      </c>
      <c r="L69" s="12" t="s">
        <v>26</v>
      </c>
      <c r="M69" s="13"/>
      <c r="N69" s="14" t="str">
        <f t="shared" si="3"/>
        <v>insert into usasched_detail values(1,17,3,'10 MILES ','OFF','40/e','10x400m/200m',' OFF','45/tempo','OFF','','');</v>
      </c>
      <c r="O69" s="15"/>
      <c r="P69" s="13"/>
      <c r="Q69" s="2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</row>
    <row r="70" spans="1:48" ht="13.7" customHeight="1" x14ac:dyDescent="0.2">
      <c r="A70" s="10">
        <v>17</v>
      </c>
      <c r="B70" s="11">
        <f t="shared" si="2"/>
        <v>44576</v>
      </c>
      <c r="C70" s="11"/>
      <c r="D70" s="12" t="s">
        <v>29</v>
      </c>
      <c r="E70" s="10">
        <v>4</v>
      </c>
      <c r="F70" s="12" t="s">
        <v>72</v>
      </c>
      <c r="G70" s="12" t="s">
        <v>26</v>
      </c>
      <c r="H70" s="12" t="s">
        <v>24</v>
      </c>
      <c r="I70" s="12" t="s">
        <v>83</v>
      </c>
      <c r="J70" s="12" t="s">
        <v>22</v>
      </c>
      <c r="K70" s="12" t="s">
        <v>50</v>
      </c>
      <c r="L70" s="12" t="s">
        <v>26</v>
      </c>
      <c r="M70" s="13"/>
      <c r="N70" s="14" t="str">
        <f t="shared" si="3"/>
        <v>insert into usasched_detail values(1,17,4,'10 MILES ','OFF','35/e','8x400m/200m',' OFF','40/tempo','OFF','','');</v>
      </c>
      <c r="O70" s="15"/>
      <c r="P70" s="13"/>
      <c r="Q70" s="2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</row>
    <row r="71" spans="1:48" ht="13.7" customHeight="1" x14ac:dyDescent="0.2">
      <c r="A71" s="10">
        <v>17</v>
      </c>
      <c r="B71" s="11">
        <f t="shared" si="2"/>
        <v>44576</v>
      </c>
      <c r="C71" s="11"/>
      <c r="D71" s="12" t="s">
        <v>30</v>
      </c>
      <c r="E71" s="10">
        <v>5</v>
      </c>
      <c r="F71" s="12" t="s">
        <v>72</v>
      </c>
      <c r="G71" s="12" t="s">
        <v>26</v>
      </c>
      <c r="H71" s="12" t="s">
        <v>23</v>
      </c>
      <c r="I71" s="12" t="s">
        <v>92</v>
      </c>
      <c r="J71" s="12" t="s">
        <v>26</v>
      </c>
      <c r="K71" s="12" t="s">
        <v>44</v>
      </c>
      <c r="L71" s="12" t="s">
        <v>26</v>
      </c>
      <c r="M71" s="13"/>
      <c r="N71" s="14" t="str">
        <f t="shared" si="3"/>
        <v>insert into usasched_detail values(1,17,5,'10 MILES ','OFF','30/e','7x 2min/1min','OFF','35/tempo','OFF','','');</v>
      </c>
      <c r="O71" s="15"/>
      <c r="P71" s="13"/>
      <c r="Q71" s="2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</row>
    <row r="72" spans="1:48" ht="13.7" customHeight="1" x14ac:dyDescent="0.2">
      <c r="A72" s="17">
        <v>18</v>
      </c>
      <c r="B72" s="3">
        <f t="shared" ref="B72:B103" si="4">B68+7</f>
        <v>44583</v>
      </c>
      <c r="C72" s="14" t="s">
        <v>31</v>
      </c>
      <c r="D72" s="14" t="s">
        <v>20</v>
      </c>
      <c r="E72" s="17">
        <v>2</v>
      </c>
      <c r="F72" s="14" t="s">
        <v>93</v>
      </c>
      <c r="G72" s="14" t="s">
        <v>26</v>
      </c>
      <c r="H72" s="14" t="s">
        <v>37</v>
      </c>
      <c r="I72" s="14" t="s">
        <v>94</v>
      </c>
      <c r="J72" s="14" t="s">
        <v>25</v>
      </c>
      <c r="K72" s="14" t="s">
        <v>33</v>
      </c>
      <c r="L72" s="14" t="s">
        <v>26</v>
      </c>
      <c r="M72" s="15"/>
      <c r="N72" s="14" t="str">
        <f t="shared" si="3"/>
        <v>insert into usasched_detail values(1,18,2,'12-14 MILES ','OFF','45/e','8x600m/400m','(30/e)','40/e','OFF','','');</v>
      </c>
      <c r="O72" s="15"/>
      <c r="P72" s="15"/>
      <c r="Q72" s="24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</row>
    <row r="73" spans="1:48" ht="13.7" customHeight="1" x14ac:dyDescent="0.2">
      <c r="A73" s="17">
        <v>18</v>
      </c>
      <c r="B73" s="3">
        <f t="shared" si="4"/>
        <v>44583</v>
      </c>
      <c r="C73" s="3"/>
      <c r="D73" s="14" t="s">
        <v>27</v>
      </c>
      <c r="E73" s="17">
        <v>3</v>
      </c>
      <c r="F73" s="14" t="s">
        <v>82</v>
      </c>
      <c r="G73" s="14" t="s">
        <v>26</v>
      </c>
      <c r="H73" s="14" t="s">
        <v>33</v>
      </c>
      <c r="I73" s="14" t="s">
        <v>95</v>
      </c>
      <c r="J73" s="14" t="s">
        <v>22</v>
      </c>
      <c r="K73" s="14" t="s">
        <v>24</v>
      </c>
      <c r="L73" s="14" t="s">
        <v>26</v>
      </c>
      <c r="M73" s="15"/>
      <c r="N73" s="14" t="str">
        <f t="shared" si="3"/>
        <v>insert into usasched_detail values(1,18,3,'12 MILES ','OFF','40/e','6x600m/400m',' OFF','35/e','OFF','','');</v>
      </c>
      <c r="O73" s="15"/>
      <c r="P73" s="15"/>
      <c r="Q73" s="24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</row>
    <row r="74" spans="1:48" ht="13.7" customHeight="1" x14ac:dyDescent="0.2">
      <c r="A74" s="17">
        <v>18</v>
      </c>
      <c r="B74" s="3">
        <f t="shared" si="4"/>
        <v>44583</v>
      </c>
      <c r="C74" s="3"/>
      <c r="D74" s="14" t="s">
        <v>29</v>
      </c>
      <c r="E74" s="17">
        <v>4</v>
      </c>
      <c r="F74" s="14" t="s">
        <v>82</v>
      </c>
      <c r="G74" s="14" t="s">
        <v>26</v>
      </c>
      <c r="H74" s="14" t="s">
        <v>33</v>
      </c>
      <c r="I74" s="14" t="s">
        <v>96</v>
      </c>
      <c r="J74" s="14" t="s">
        <v>22</v>
      </c>
      <c r="K74" s="14" t="s">
        <v>24</v>
      </c>
      <c r="L74" s="14" t="s">
        <v>26</v>
      </c>
      <c r="M74" s="15"/>
      <c r="N74" s="14" t="str">
        <f t="shared" si="3"/>
        <v>insert into usasched_detail values(1,18,4,'12 MILES ','OFF','40/e','5x600m/400m',' OFF','35/e','OFF','','');</v>
      </c>
      <c r="O74" s="15"/>
      <c r="P74" s="15"/>
      <c r="Q74" s="2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</row>
    <row r="75" spans="1:48" ht="13.7" customHeight="1" x14ac:dyDescent="0.2">
      <c r="A75" s="17">
        <v>18</v>
      </c>
      <c r="B75" s="3">
        <f t="shared" si="4"/>
        <v>44583</v>
      </c>
      <c r="C75" s="3"/>
      <c r="D75" s="14" t="s">
        <v>30</v>
      </c>
      <c r="E75" s="17">
        <v>5</v>
      </c>
      <c r="F75" s="14" t="s">
        <v>82</v>
      </c>
      <c r="G75" s="14" t="s">
        <v>26</v>
      </c>
      <c r="H75" s="14" t="s">
        <v>24</v>
      </c>
      <c r="I75" s="14" t="s">
        <v>97</v>
      </c>
      <c r="J75" s="14" t="s">
        <v>26</v>
      </c>
      <c r="K75" s="14" t="s">
        <v>23</v>
      </c>
      <c r="L75" s="14" t="s">
        <v>26</v>
      </c>
      <c r="M75" s="15"/>
      <c r="N75" s="14" t="str">
        <f t="shared" si="3"/>
        <v>insert into usasched_detail values(1,18,5,'12 MILES ','OFF','35/e','5x 3min/2min ','OFF','30/e','OFF','','');</v>
      </c>
      <c r="O75" s="15"/>
      <c r="P75" s="15"/>
      <c r="Q75" s="24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</row>
    <row r="76" spans="1:48" ht="13.7" customHeight="1" x14ac:dyDescent="0.2">
      <c r="A76" s="10">
        <v>19</v>
      </c>
      <c r="B76" s="11">
        <f t="shared" si="4"/>
        <v>44590</v>
      </c>
      <c r="C76" s="12" t="s">
        <v>19</v>
      </c>
      <c r="D76" s="12" t="s">
        <v>20</v>
      </c>
      <c r="E76" s="10">
        <v>2</v>
      </c>
      <c r="F76" s="8" t="s">
        <v>98</v>
      </c>
      <c r="G76" s="12" t="s">
        <v>26</v>
      </c>
      <c r="H76" s="12" t="s">
        <v>25</v>
      </c>
      <c r="I76" s="12" t="s">
        <v>99</v>
      </c>
      <c r="J76" s="12" t="s">
        <v>23</v>
      </c>
      <c r="K76" s="12" t="s">
        <v>64</v>
      </c>
      <c r="L76" s="12" t="s">
        <v>26</v>
      </c>
      <c r="M76" s="13"/>
      <c r="N76" s="14" t="str">
        <f t="shared" si="3"/>
        <v>insert into usasched_detail values(1,19,2,'17 MILES','OFF','(30/e)','40/e+strides','30/e','45/tempo','OFF','','');</v>
      </c>
      <c r="O76" s="15"/>
      <c r="P76" s="8" t="s">
        <v>87</v>
      </c>
      <c r="Q76" s="2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ht="13.7" customHeight="1" x14ac:dyDescent="0.2">
      <c r="A77" s="10">
        <v>19</v>
      </c>
      <c r="B77" s="11">
        <f t="shared" si="4"/>
        <v>44590</v>
      </c>
      <c r="C77" s="11"/>
      <c r="D77" s="12" t="s">
        <v>27</v>
      </c>
      <c r="E77" s="10">
        <v>3</v>
      </c>
      <c r="F77" s="8" t="s">
        <v>98</v>
      </c>
      <c r="G77" s="12" t="s">
        <v>26</v>
      </c>
      <c r="H77" s="12" t="s">
        <v>26</v>
      </c>
      <c r="I77" s="12" t="s">
        <v>100</v>
      </c>
      <c r="J77" s="12" t="s">
        <v>25</v>
      </c>
      <c r="K77" s="12" t="s">
        <v>50</v>
      </c>
      <c r="L77" s="12" t="s">
        <v>26</v>
      </c>
      <c r="M77" s="13"/>
      <c r="N77" s="14" t="str">
        <f t="shared" si="3"/>
        <v>insert into usasched_detail values(1,19,3,'17 MILES','OFF','OFF','35/e+strides','(30/e)','40/tempo','OFF','','');</v>
      </c>
      <c r="O77" s="15"/>
      <c r="P77" s="8" t="s">
        <v>87</v>
      </c>
      <c r="Q77" s="26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ht="13.7" customHeight="1" x14ac:dyDescent="0.2">
      <c r="A78" s="10">
        <v>19</v>
      </c>
      <c r="B78" s="11">
        <f t="shared" si="4"/>
        <v>44590</v>
      </c>
      <c r="C78" s="11"/>
      <c r="D78" s="12" t="s">
        <v>29</v>
      </c>
      <c r="E78" s="10">
        <v>4</v>
      </c>
      <c r="F78" s="8" t="s">
        <v>98</v>
      </c>
      <c r="G78" s="12" t="s">
        <v>26</v>
      </c>
      <c r="H78" s="12" t="s">
        <v>26</v>
      </c>
      <c r="I78" s="12" t="s">
        <v>100</v>
      </c>
      <c r="J78" s="12" t="s">
        <v>25</v>
      </c>
      <c r="K78" s="12" t="s">
        <v>44</v>
      </c>
      <c r="L78" s="12" t="s">
        <v>26</v>
      </c>
      <c r="M78" s="13"/>
      <c r="N78" s="14" t="str">
        <f t="shared" si="3"/>
        <v>insert into usasched_detail values(1,19,4,'17 MILES','OFF','OFF','35/e+strides','(30/e)','35/tempo','OFF','','');</v>
      </c>
      <c r="O78" s="15"/>
      <c r="P78" s="8" t="s">
        <v>87</v>
      </c>
      <c r="Q78" s="26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ht="13.7" customHeight="1" x14ac:dyDescent="0.2">
      <c r="A79" s="10">
        <v>19</v>
      </c>
      <c r="B79" s="11">
        <f t="shared" si="4"/>
        <v>44590</v>
      </c>
      <c r="C79" s="11"/>
      <c r="D79" s="12" t="s">
        <v>30</v>
      </c>
      <c r="E79" s="10">
        <v>5</v>
      </c>
      <c r="F79" s="8" t="s">
        <v>98</v>
      </c>
      <c r="G79" s="12" t="s">
        <v>26</v>
      </c>
      <c r="H79" s="12" t="s">
        <v>26</v>
      </c>
      <c r="I79" s="12" t="s">
        <v>101</v>
      </c>
      <c r="J79" s="12" t="s">
        <v>102</v>
      </c>
      <c r="K79" s="12" t="s">
        <v>47</v>
      </c>
      <c r="L79" s="12" t="s">
        <v>26</v>
      </c>
      <c r="M79" s="13"/>
      <c r="N79" s="14" t="str">
        <f t="shared" si="3"/>
        <v>insert into usasched_detail values(1,19,5,'17 MILES','OFF','OFF','30/e+strides','(25/e)','30/tempo','OFF','','');</v>
      </c>
      <c r="O79" s="15"/>
      <c r="P79" s="8" t="s">
        <v>87</v>
      </c>
      <c r="Q79" s="26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ht="13.7" customHeight="1" x14ac:dyDescent="0.2">
      <c r="A80" s="17">
        <v>20</v>
      </c>
      <c r="B80" s="3">
        <f t="shared" si="4"/>
        <v>44597</v>
      </c>
      <c r="C80" s="14" t="s">
        <v>31</v>
      </c>
      <c r="D80" s="14" t="s">
        <v>20</v>
      </c>
      <c r="E80" s="17">
        <v>2</v>
      </c>
      <c r="F80" s="14" t="s">
        <v>103</v>
      </c>
      <c r="G80" s="14" t="s">
        <v>26</v>
      </c>
      <c r="H80" s="14" t="s">
        <v>37</v>
      </c>
      <c r="I80" s="14" t="s">
        <v>104</v>
      </c>
      <c r="J80" s="14" t="s">
        <v>25</v>
      </c>
      <c r="K80" s="14" t="s">
        <v>105</v>
      </c>
      <c r="L80" s="14" t="s">
        <v>26</v>
      </c>
      <c r="M80" s="15"/>
      <c r="N80" s="14" t="str">
        <f t="shared" ref="N80:N111" si="5">CONCATENATE("insert into ",$N$3,"sched_detail values(",$O$3,",",A80,",",E80,",'",F80,"','",G80,"','",H80,"','",I80,"','",J80,"','",K80,"','",L80,"','",M80,"','');")</f>
        <v>insert into usasched_detail values(1,20,2,'11-13 MILES','OFF','45/e','5x800m/400m','(30/e)','55/tempo','OFF','','');</v>
      </c>
      <c r="O80" s="15"/>
      <c r="P80" s="15"/>
      <c r="Q80" s="24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1:48" ht="13.7" customHeight="1" x14ac:dyDescent="0.2">
      <c r="A81" s="17">
        <v>20</v>
      </c>
      <c r="B81" s="3">
        <f t="shared" si="4"/>
        <v>44597</v>
      </c>
      <c r="C81" s="3"/>
      <c r="D81" s="14" t="s">
        <v>27</v>
      </c>
      <c r="E81" s="17">
        <v>3</v>
      </c>
      <c r="F81" s="14" t="s">
        <v>106</v>
      </c>
      <c r="G81" s="14" t="s">
        <v>26</v>
      </c>
      <c r="H81" s="14" t="s">
        <v>33</v>
      </c>
      <c r="I81" s="14" t="s">
        <v>107</v>
      </c>
      <c r="J81" s="14" t="s">
        <v>22</v>
      </c>
      <c r="K81" s="14" t="s">
        <v>67</v>
      </c>
      <c r="L81" s="14" t="s">
        <v>26</v>
      </c>
      <c r="M81" s="15"/>
      <c r="N81" s="14" t="str">
        <f t="shared" si="5"/>
        <v>insert into usasched_detail values(1,20,3,'11 MILES','OFF','40/e','4x800m/400m',' OFF','50/tempo','OFF','','');</v>
      </c>
      <c r="O81" s="15"/>
      <c r="P81" s="15"/>
      <c r="Q81" s="24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1:48" ht="13.7" customHeight="1" x14ac:dyDescent="0.2">
      <c r="A82" s="17">
        <v>20</v>
      </c>
      <c r="B82" s="3">
        <f t="shared" si="4"/>
        <v>44597</v>
      </c>
      <c r="C82" s="3"/>
      <c r="D82" s="14" t="s">
        <v>29</v>
      </c>
      <c r="E82" s="17">
        <v>4</v>
      </c>
      <c r="F82" s="14" t="s">
        <v>106</v>
      </c>
      <c r="G82" s="14" t="s">
        <v>26</v>
      </c>
      <c r="H82" s="14" t="s">
        <v>33</v>
      </c>
      <c r="I82" s="14" t="s">
        <v>108</v>
      </c>
      <c r="J82" s="14" t="s">
        <v>22</v>
      </c>
      <c r="K82" s="14" t="s">
        <v>64</v>
      </c>
      <c r="L82" s="14" t="s">
        <v>26</v>
      </c>
      <c r="M82" s="15"/>
      <c r="N82" s="14" t="str">
        <f t="shared" si="5"/>
        <v>insert into usasched_detail values(1,20,4,'11 MILES','OFF','40/e','3x800m/400m',' OFF','45/tempo','OFF','','');</v>
      </c>
      <c r="O82" s="15"/>
      <c r="P82" s="15"/>
      <c r="Q82" s="24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1:48" ht="13.7" customHeight="1" x14ac:dyDescent="0.2">
      <c r="A83" s="17">
        <v>20</v>
      </c>
      <c r="B83" s="3">
        <f t="shared" si="4"/>
        <v>44597</v>
      </c>
      <c r="C83" s="3"/>
      <c r="D83" s="14" t="s">
        <v>30</v>
      </c>
      <c r="E83" s="17">
        <v>5</v>
      </c>
      <c r="F83" s="14" t="s">
        <v>106</v>
      </c>
      <c r="G83" s="14" t="s">
        <v>26</v>
      </c>
      <c r="H83" s="14" t="s">
        <v>24</v>
      </c>
      <c r="I83" s="14" t="s">
        <v>109</v>
      </c>
      <c r="J83" s="14" t="s">
        <v>26</v>
      </c>
      <c r="K83" s="14" t="s">
        <v>50</v>
      </c>
      <c r="L83" s="14" t="s">
        <v>26</v>
      </c>
      <c r="M83" s="15"/>
      <c r="N83" s="14" t="str">
        <f t="shared" si="5"/>
        <v>insert into usasched_detail values(1,20,5,'11 MILES','OFF','35/e','3x 4min/2min','OFF','40/tempo','OFF','','');</v>
      </c>
      <c r="O83" s="15"/>
      <c r="P83" s="15"/>
      <c r="Q83" s="24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1:48" ht="13.7" customHeight="1" x14ac:dyDescent="0.2">
      <c r="A84" s="10">
        <v>21</v>
      </c>
      <c r="B84" s="11">
        <f t="shared" si="4"/>
        <v>44604</v>
      </c>
      <c r="C84" s="12" t="s">
        <v>19</v>
      </c>
      <c r="D84" s="12" t="s">
        <v>20</v>
      </c>
      <c r="E84" s="10">
        <v>2</v>
      </c>
      <c r="F84" s="12" t="s">
        <v>110</v>
      </c>
      <c r="G84" s="12" t="s">
        <v>22</v>
      </c>
      <c r="H84" s="12" t="s">
        <v>33</v>
      </c>
      <c r="I84" s="12" t="s">
        <v>111</v>
      </c>
      <c r="J84" s="12" t="s">
        <v>25</v>
      </c>
      <c r="K84" s="12" t="s">
        <v>37</v>
      </c>
      <c r="L84" s="12" t="s">
        <v>26</v>
      </c>
      <c r="M84" s="13"/>
      <c r="N84" s="14" t="str">
        <f t="shared" si="5"/>
        <v>insert into usasched_detail values(1,21,2,'13-15 MILES',' OFF','40/e','6x800m/400m','(30/e)','45/e','OFF','','');</v>
      </c>
      <c r="O84" s="15"/>
      <c r="P84" s="13"/>
      <c r="Q84" s="26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1:48" ht="13.7" customHeight="1" x14ac:dyDescent="0.2">
      <c r="A85" s="10">
        <v>21</v>
      </c>
      <c r="B85" s="11">
        <f t="shared" si="4"/>
        <v>44604</v>
      </c>
      <c r="C85" s="11"/>
      <c r="D85" s="12" t="s">
        <v>27</v>
      </c>
      <c r="E85" s="10">
        <v>3</v>
      </c>
      <c r="F85" s="12" t="s">
        <v>112</v>
      </c>
      <c r="G85" s="12" t="s">
        <v>22</v>
      </c>
      <c r="H85" s="12" t="s">
        <v>24</v>
      </c>
      <c r="I85" s="12" t="s">
        <v>104</v>
      </c>
      <c r="J85" s="12" t="s">
        <v>22</v>
      </c>
      <c r="K85" s="12" t="s">
        <v>33</v>
      </c>
      <c r="L85" s="12" t="s">
        <v>26</v>
      </c>
      <c r="M85" s="13"/>
      <c r="N85" s="14" t="str">
        <f t="shared" si="5"/>
        <v>insert into usasched_detail values(1,21,3,'13 MILES',' OFF','35/e','5x800m/400m',' OFF','40/e','OFF','','');</v>
      </c>
      <c r="O85" s="15"/>
      <c r="P85" s="13"/>
      <c r="Q85" s="26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1:48" ht="13.7" customHeight="1" x14ac:dyDescent="0.2">
      <c r="A86" s="10">
        <v>21</v>
      </c>
      <c r="B86" s="11">
        <f t="shared" si="4"/>
        <v>44604</v>
      </c>
      <c r="C86" s="11"/>
      <c r="D86" s="12" t="s">
        <v>29</v>
      </c>
      <c r="E86" s="10">
        <v>4</v>
      </c>
      <c r="F86" s="12" t="s">
        <v>112</v>
      </c>
      <c r="G86" s="12" t="s">
        <v>22</v>
      </c>
      <c r="H86" s="12" t="s">
        <v>24</v>
      </c>
      <c r="I86" s="12" t="s">
        <v>107</v>
      </c>
      <c r="J86" s="12" t="s">
        <v>22</v>
      </c>
      <c r="K86" s="12" t="s">
        <v>24</v>
      </c>
      <c r="L86" s="12" t="s">
        <v>26</v>
      </c>
      <c r="M86" s="13"/>
      <c r="N86" s="14" t="str">
        <f t="shared" si="5"/>
        <v>insert into usasched_detail values(1,21,4,'13 MILES',' OFF','35/e','4x800m/400m',' OFF','35/e','OFF','','');</v>
      </c>
      <c r="O86" s="15"/>
      <c r="P86" s="13"/>
      <c r="Q86" s="26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1:48" ht="13.7" customHeight="1" x14ac:dyDescent="0.2">
      <c r="A87" s="10">
        <v>21</v>
      </c>
      <c r="B87" s="11">
        <f t="shared" si="4"/>
        <v>44604</v>
      </c>
      <c r="C87" s="11"/>
      <c r="D87" s="12" t="s">
        <v>30</v>
      </c>
      <c r="E87" s="10">
        <v>5</v>
      </c>
      <c r="F87" s="12" t="s">
        <v>112</v>
      </c>
      <c r="G87" s="12" t="s">
        <v>26</v>
      </c>
      <c r="H87" s="12" t="s">
        <v>23</v>
      </c>
      <c r="I87" s="12" t="s">
        <v>113</v>
      </c>
      <c r="J87" s="12" t="s">
        <v>26</v>
      </c>
      <c r="K87" s="12" t="s">
        <v>23</v>
      </c>
      <c r="L87" s="12" t="s">
        <v>26</v>
      </c>
      <c r="M87" s="13"/>
      <c r="N87" s="14" t="str">
        <f t="shared" si="5"/>
        <v>insert into usasched_detail values(1,21,5,'13 MILES','OFF','30/e','3-4x 4min/2min','OFF','30/e','OFF','','');</v>
      </c>
      <c r="O87" s="15"/>
      <c r="P87" s="13"/>
      <c r="Q87" s="26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1:48" ht="13.7" customHeight="1" x14ac:dyDescent="0.2">
      <c r="A88" s="17">
        <v>22</v>
      </c>
      <c r="B88" s="3">
        <f t="shared" si="4"/>
        <v>44611</v>
      </c>
      <c r="C88" s="14" t="s">
        <v>31</v>
      </c>
      <c r="D88" s="14" t="s">
        <v>20</v>
      </c>
      <c r="E88" s="17">
        <v>2</v>
      </c>
      <c r="F88" s="8" t="s">
        <v>114</v>
      </c>
      <c r="G88" s="14" t="s">
        <v>26</v>
      </c>
      <c r="H88" s="14" t="s">
        <v>25</v>
      </c>
      <c r="I88" s="14" t="s">
        <v>99</v>
      </c>
      <c r="J88" s="14" t="s">
        <v>23</v>
      </c>
      <c r="K88" s="14" t="s">
        <v>50</v>
      </c>
      <c r="L88" s="14" t="s">
        <v>26</v>
      </c>
      <c r="M88" s="15"/>
      <c r="N88" s="14" t="str">
        <f t="shared" si="5"/>
        <v>insert into usasched_detail values(1,22,2,'19 MILES','OFF','(30/e)','40/e+strides','30/e','40/tempo','OFF','','');</v>
      </c>
      <c r="O88" s="15"/>
      <c r="P88" s="8" t="s">
        <v>87</v>
      </c>
      <c r="Q88" s="24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1:48" ht="13.7" customHeight="1" x14ac:dyDescent="0.2">
      <c r="A89" s="17">
        <v>22</v>
      </c>
      <c r="B89" s="3">
        <f t="shared" si="4"/>
        <v>44611</v>
      </c>
      <c r="C89" s="3"/>
      <c r="D89" s="14" t="s">
        <v>27</v>
      </c>
      <c r="E89" s="17">
        <v>3</v>
      </c>
      <c r="F89" s="8" t="s">
        <v>114</v>
      </c>
      <c r="G89" s="14" t="s">
        <v>26</v>
      </c>
      <c r="H89" s="14" t="s">
        <v>26</v>
      </c>
      <c r="I89" s="14" t="s">
        <v>24</v>
      </c>
      <c r="J89" s="14" t="s">
        <v>25</v>
      </c>
      <c r="K89" s="14" t="s">
        <v>44</v>
      </c>
      <c r="L89" s="14" t="s">
        <v>26</v>
      </c>
      <c r="M89" s="15"/>
      <c r="N89" s="14" t="str">
        <f t="shared" si="5"/>
        <v>insert into usasched_detail values(1,22,3,'19 MILES','OFF','OFF','35/e','(30/e)','35/tempo','OFF','','');</v>
      </c>
      <c r="O89" s="15"/>
      <c r="P89" s="8" t="s">
        <v>87</v>
      </c>
      <c r="Q89" s="24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1:48" ht="13.7" customHeight="1" x14ac:dyDescent="0.2">
      <c r="A90" s="17">
        <v>22</v>
      </c>
      <c r="B90" s="3">
        <f t="shared" si="4"/>
        <v>44611</v>
      </c>
      <c r="C90" s="3"/>
      <c r="D90" s="14" t="s">
        <v>29</v>
      </c>
      <c r="E90" s="17">
        <v>4</v>
      </c>
      <c r="F90" s="8" t="s">
        <v>114</v>
      </c>
      <c r="G90" s="14" t="s">
        <v>26</v>
      </c>
      <c r="H90" s="14" t="s">
        <v>26</v>
      </c>
      <c r="I90" s="14" t="s">
        <v>24</v>
      </c>
      <c r="J90" s="14" t="s">
        <v>25</v>
      </c>
      <c r="K90" s="14" t="s">
        <v>44</v>
      </c>
      <c r="L90" s="14" t="s">
        <v>26</v>
      </c>
      <c r="M90" s="15"/>
      <c r="N90" s="14" t="str">
        <f t="shared" si="5"/>
        <v>insert into usasched_detail values(1,22,4,'19 MILES','OFF','OFF','35/e','(30/e)','35/tempo','OFF','','');</v>
      </c>
      <c r="O90" s="15"/>
      <c r="P90" s="8" t="s">
        <v>87</v>
      </c>
      <c r="Q90" s="24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1:48" ht="13.7" customHeight="1" x14ac:dyDescent="0.2">
      <c r="A91" s="17">
        <v>22</v>
      </c>
      <c r="B91" s="3">
        <f t="shared" si="4"/>
        <v>44611</v>
      </c>
      <c r="C91" s="3"/>
      <c r="D91" s="14" t="s">
        <v>30</v>
      </c>
      <c r="E91" s="17">
        <v>5</v>
      </c>
      <c r="F91" s="8" t="s">
        <v>114</v>
      </c>
      <c r="G91" s="14" t="s">
        <v>26</v>
      </c>
      <c r="H91" s="14" t="s">
        <v>26</v>
      </c>
      <c r="I91" s="14" t="s">
        <v>23</v>
      </c>
      <c r="J91" s="14" t="s">
        <v>102</v>
      </c>
      <c r="K91" s="14" t="s">
        <v>47</v>
      </c>
      <c r="L91" s="14" t="s">
        <v>26</v>
      </c>
      <c r="M91" s="15"/>
      <c r="N91" s="14" t="str">
        <f t="shared" si="5"/>
        <v>insert into usasched_detail values(1,22,5,'19 MILES','OFF','OFF','30/e','(25/e)','30/tempo','OFF','','');</v>
      </c>
      <c r="O91" s="15"/>
      <c r="P91" s="8" t="s">
        <v>87</v>
      </c>
      <c r="Q91" s="24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1:48" ht="13.7" customHeight="1" x14ac:dyDescent="0.2">
      <c r="A92" s="10">
        <v>23</v>
      </c>
      <c r="B92" s="11">
        <f t="shared" si="4"/>
        <v>44618</v>
      </c>
      <c r="C92" s="12" t="s">
        <v>19</v>
      </c>
      <c r="D92" s="12" t="s">
        <v>20</v>
      </c>
      <c r="E92" s="10">
        <v>2</v>
      </c>
      <c r="F92" s="12" t="s">
        <v>115</v>
      </c>
      <c r="G92" s="12" t="s">
        <v>26</v>
      </c>
      <c r="H92" s="12" t="s">
        <v>37</v>
      </c>
      <c r="I92" s="12" t="s">
        <v>116</v>
      </c>
      <c r="J92" s="12" t="s">
        <v>25</v>
      </c>
      <c r="K92" s="12" t="s">
        <v>105</v>
      </c>
      <c r="L92" s="12" t="s">
        <v>26</v>
      </c>
      <c r="M92" s="13"/>
      <c r="N92" s="14" t="str">
        <f t="shared" si="5"/>
        <v>insert into usasched_detail values(1,23,2,'12-15 MILES','OFF','45/e','5x1000m/400m','(30/e)','55/tempo','OFF','','');</v>
      </c>
      <c r="O92" s="15"/>
      <c r="P92" s="13"/>
      <c r="Q92" s="26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1:48" ht="13.7" customHeight="1" x14ac:dyDescent="0.2">
      <c r="A93" s="10">
        <v>23</v>
      </c>
      <c r="B93" s="11">
        <f t="shared" si="4"/>
        <v>44618</v>
      </c>
      <c r="C93" s="11"/>
      <c r="D93" s="12" t="s">
        <v>27</v>
      </c>
      <c r="E93" s="10">
        <v>3</v>
      </c>
      <c r="F93" s="12" t="s">
        <v>71</v>
      </c>
      <c r="G93" s="12" t="s">
        <v>26</v>
      </c>
      <c r="H93" s="12" t="s">
        <v>33</v>
      </c>
      <c r="I93" s="12" t="s">
        <v>117</v>
      </c>
      <c r="J93" s="12" t="s">
        <v>22</v>
      </c>
      <c r="K93" s="12" t="s">
        <v>64</v>
      </c>
      <c r="L93" s="12" t="s">
        <v>26</v>
      </c>
      <c r="M93" s="13"/>
      <c r="N93" s="14" t="str">
        <f t="shared" si="5"/>
        <v>insert into usasched_detail values(1,23,3,'12 MILES','OFF','40/e','4x1000m/400m',' OFF','45/tempo','OFF','','');</v>
      </c>
      <c r="O93" s="15"/>
      <c r="P93" s="13"/>
      <c r="Q93" s="26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1:48" ht="13.7" customHeight="1" x14ac:dyDescent="0.2">
      <c r="A94" s="10">
        <v>23</v>
      </c>
      <c r="B94" s="11">
        <f t="shared" si="4"/>
        <v>44618</v>
      </c>
      <c r="C94" s="11"/>
      <c r="D94" s="12" t="s">
        <v>29</v>
      </c>
      <c r="E94" s="10">
        <v>4</v>
      </c>
      <c r="F94" s="12" t="s">
        <v>71</v>
      </c>
      <c r="G94" s="12" t="s">
        <v>26</v>
      </c>
      <c r="H94" s="12" t="s">
        <v>33</v>
      </c>
      <c r="I94" s="12" t="s">
        <v>118</v>
      </c>
      <c r="J94" s="12" t="s">
        <v>22</v>
      </c>
      <c r="K94" s="12" t="s">
        <v>50</v>
      </c>
      <c r="L94" s="12" t="s">
        <v>26</v>
      </c>
      <c r="M94" s="13"/>
      <c r="N94" s="14" t="str">
        <f t="shared" si="5"/>
        <v>insert into usasched_detail values(1,23,4,'12 MILES','OFF','40/e','3x1000m/400m',' OFF','40/tempo','OFF','','');</v>
      </c>
      <c r="O94" s="15"/>
      <c r="P94" s="13"/>
      <c r="Q94" s="26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1:48" ht="13.7" customHeight="1" x14ac:dyDescent="0.2">
      <c r="A95" s="10">
        <v>23</v>
      </c>
      <c r="B95" s="11">
        <f t="shared" si="4"/>
        <v>44618</v>
      </c>
      <c r="C95" s="11"/>
      <c r="D95" s="12" t="s">
        <v>30</v>
      </c>
      <c r="E95" s="10">
        <v>5</v>
      </c>
      <c r="F95" s="12" t="s">
        <v>71</v>
      </c>
      <c r="G95" s="12" t="s">
        <v>26</v>
      </c>
      <c r="H95" s="12" t="s">
        <v>24</v>
      </c>
      <c r="I95" s="12" t="s">
        <v>119</v>
      </c>
      <c r="J95" s="12" t="s">
        <v>26</v>
      </c>
      <c r="K95" s="12" t="s">
        <v>44</v>
      </c>
      <c r="L95" s="12" t="s">
        <v>26</v>
      </c>
      <c r="M95" s="13"/>
      <c r="N95" s="14" t="str">
        <f t="shared" si="5"/>
        <v>insert into usasched_detail values(1,23,5,'12 MILES','OFF','35/e','3x5min/3min','OFF','35/tempo','OFF','','');</v>
      </c>
      <c r="O95" s="15"/>
      <c r="P95" s="13"/>
      <c r="Q95" s="26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1:48" ht="13.7" customHeight="1" x14ac:dyDescent="0.2">
      <c r="A96" s="17">
        <v>24</v>
      </c>
      <c r="B96" s="3">
        <f t="shared" si="4"/>
        <v>44625</v>
      </c>
      <c r="C96" s="14" t="s">
        <v>31</v>
      </c>
      <c r="D96" s="14" t="s">
        <v>20</v>
      </c>
      <c r="E96" s="17">
        <v>2</v>
      </c>
      <c r="F96" s="14" t="s">
        <v>120</v>
      </c>
      <c r="G96" s="14" t="s">
        <v>22</v>
      </c>
      <c r="H96" s="14" t="s">
        <v>33</v>
      </c>
      <c r="I96" s="14" t="s">
        <v>121</v>
      </c>
      <c r="J96" s="14" t="s">
        <v>25</v>
      </c>
      <c r="K96" s="14" t="s">
        <v>122</v>
      </c>
      <c r="L96" s="14" t="s">
        <v>26</v>
      </c>
      <c r="M96" s="15"/>
      <c r="N96" s="14" t="str">
        <f t="shared" si="5"/>
        <v>insert into usasched_detail values(1,24,2,'15-17 MILES',' OFF','40/e','3x1600m/4min','(30/e)','60/tempo','OFF','','');</v>
      </c>
      <c r="O96" s="15"/>
      <c r="P96" s="8" t="s">
        <v>123</v>
      </c>
      <c r="Q96" s="24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1:48" ht="13.7" customHeight="1" x14ac:dyDescent="0.2">
      <c r="A97" s="17">
        <v>24</v>
      </c>
      <c r="B97" s="3">
        <f t="shared" si="4"/>
        <v>44625</v>
      </c>
      <c r="C97" s="3"/>
      <c r="D97" s="14" t="s">
        <v>27</v>
      </c>
      <c r="E97" s="17">
        <v>3</v>
      </c>
      <c r="F97" s="14" t="s">
        <v>86</v>
      </c>
      <c r="G97" s="14" t="s">
        <v>22</v>
      </c>
      <c r="H97" s="14" t="s">
        <v>24</v>
      </c>
      <c r="I97" s="14" t="s">
        <v>124</v>
      </c>
      <c r="J97" s="14" t="s">
        <v>22</v>
      </c>
      <c r="K97" s="14" t="s">
        <v>105</v>
      </c>
      <c r="L97" s="14" t="s">
        <v>26</v>
      </c>
      <c r="M97" s="15"/>
      <c r="N97" s="14" t="str">
        <f t="shared" si="5"/>
        <v>insert into usasched_detail values(1,24,3,'15 MILES',' OFF','35/e','2x1600m/4min',' OFF','55/tempo','OFF','','');</v>
      </c>
      <c r="O97" s="15"/>
      <c r="P97" s="8" t="s">
        <v>123</v>
      </c>
      <c r="Q97" s="24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1:48" ht="13.7" customHeight="1" x14ac:dyDescent="0.2">
      <c r="A98" s="17">
        <v>24</v>
      </c>
      <c r="B98" s="3">
        <f t="shared" si="4"/>
        <v>44625</v>
      </c>
      <c r="C98" s="3"/>
      <c r="D98" s="14" t="s">
        <v>29</v>
      </c>
      <c r="E98" s="17">
        <v>4</v>
      </c>
      <c r="F98" s="14" t="s">
        <v>86</v>
      </c>
      <c r="G98" s="14" t="s">
        <v>22</v>
      </c>
      <c r="H98" s="14" t="s">
        <v>24</v>
      </c>
      <c r="I98" s="14" t="s">
        <v>124</v>
      </c>
      <c r="J98" s="14" t="s">
        <v>22</v>
      </c>
      <c r="K98" s="14" t="s">
        <v>67</v>
      </c>
      <c r="L98" s="14" t="s">
        <v>26</v>
      </c>
      <c r="M98" s="15"/>
      <c r="N98" s="14" t="str">
        <f t="shared" si="5"/>
        <v>insert into usasched_detail values(1,24,4,'15 MILES',' OFF','35/e','2x1600m/4min',' OFF','50/tempo','OFF','','');</v>
      </c>
      <c r="O98" s="15"/>
      <c r="P98" s="8" t="s">
        <v>123</v>
      </c>
      <c r="Q98" s="24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1:48" ht="13.7" customHeight="1" x14ac:dyDescent="0.2">
      <c r="A99" s="17">
        <v>24</v>
      </c>
      <c r="B99" s="3">
        <f t="shared" si="4"/>
        <v>44625</v>
      </c>
      <c r="C99" s="3"/>
      <c r="D99" s="14" t="s">
        <v>30</v>
      </c>
      <c r="E99" s="17">
        <v>5</v>
      </c>
      <c r="F99" s="14" t="s">
        <v>123</v>
      </c>
      <c r="G99" s="14" t="s">
        <v>26</v>
      </c>
      <c r="H99" s="14" t="s">
        <v>23</v>
      </c>
      <c r="I99" s="14" t="s">
        <v>125</v>
      </c>
      <c r="J99" s="14" t="s">
        <v>26</v>
      </c>
      <c r="K99" s="14" t="s">
        <v>64</v>
      </c>
      <c r="L99" s="14" t="s">
        <v>26</v>
      </c>
      <c r="M99" s="15"/>
      <c r="N99" s="14" t="str">
        <f t="shared" si="5"/>
        <v>insert into usasched_detail values(1,24,5,'10-15 MILES','OFF','30/e','3x6min/3min','OFF','45/tempo','OFF','','');</v>
      </c>
      <c r="O99" s="15"/>
      <c r="P99" s="8" t="s">
        <v>123</v>
      </c>
      <c r="Q99" s="24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1:48" ht="13.7" customHeight="1" x14ac:dyDescent="0.2">
      <c r="A100" s="10">
        <v>25</v>
      </c>
      <c r="B100" s="11">
        <f t="shared" si="4"/>
        <v>44632</v>
      </c>
      <c r="C100" s="12" t="s">
        <v>19</v>
      </c>
      <c r="D100" s="12" t="s">
        <v>20</v>
      </c>
      <c r="E100" s="10">
        <v>2</v>
      </c>
      <c r="F100" s="12" t="s">
        <v>110</v>
      </c>
      <c r="G100" s="12" t="s">
        <v>22</v>
      </c>
      <c r="H100" s="12" t="s">
        <v>37</v>
      </c>
      <c r="I100" s="12" t="s">
        <v>121</v>
      </c>
      <c r="J100" s="12" t="s">
        <v>25</v>
      </c>
      <c r="K100" s="12" t="s">
        <v>33</v>
      </c>
      <c r="L100" s="12" t="s">
        <v>26</v>
      </c>
      <c r="M100" s="13"/>
      <c r="N100" s="14" t="str">
        <f t="shared" si="5"/>
        <v>insert into usasched_detail values(1,25,2,'13-15 MILES',' OFF','45/e','3x1600m/4min','(30/e)','40/e','OFF','','');</v>
      </c>
      <c r="O100" s="15"/>
      <c r="P100" s="13"/>
      <c r="Q100" s="26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1:48" ht="13.7" customHeight="1" x14ac:dyDescent="0.2">
      <c r="A101" s="10">
        <v>25</v>
      </c>
      <c r="B101" s="11">
        <f t="shared" si="4"/>
        <v>44632</v>
      </c>
      <c r="C101" s="11"/>
      <c r="D101" s="12" t="s">
        <v>27</v>
      </c>
      <c r="E101" s="10">
        <v>3</v>
      </c>
      <c r="F101" s="12" t="s">
        <v>112</v>
      </c>
      <c r="G101" s="12" t="s">
        <v>22</v>
      </c>
      <c r="H101" s="12" t="s">
        <v>33</v>
      </c>
      <c r="I101" s="12" t="s">
        <v>121</v>
      </c>
      <c r="J101" s="12" t="s">
        <v>22</v>
      </c>
      <c r="K101" s="12" t="s">
        <v>24</v>
      </c>
      <c r="L101" s="12" t="s">
        <v>26</v>
      </c>
      <c r="M101" s="13"/>
      <c r="N101" s="14" t="str">
        <f t="shared" si="5"/>
        <v>insert into usasched_detail values(1,25,3,'13 MILES',' OFF','40/e','3x1600m/4min',' OFF','35/e','OFF','','');</v>
      </c>
      <c r="O101" s="15"/>
      <c r="P101" s="13"/>
      <c r="Q101" s="26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1:48" ht="13.7" customHeight="1" x14ac:dyDescent="0.2">
      <c r="A102" s="10">
        <v>25</v>
      </c>
      <c r="B102" s="11">
        <f t="shared" si="4"/>
        <v>44632</v>
      </c>
      <c r="C102" s="11"/>
      <c r="D102" s="12" t="s">
        <v>29</v>
      </c>
      <c r="E102" s="10">
        <v>4</v>
      </c>
      <c r="F102" s="12" t="s">
        <v>112</v>
      </c>
      <c r="G102" s="12" t="s">
        <v>22</v>
      </c>
      <c r="H102" s="12" t="s">
        <v>33</v>
      </c>
      <c r="I102" s="12" t="s">
        <v>124</v>
      </c>
      <c r="J102" s="12" t="s">
        <v>22</v>
      </c>
      <c r="K102" s="12" t="s">
        <v>24</v>
      </c>
      <c r="L102" s="12" t="s">
        <v>26</v>
      </c>
      <c r="M102" s="13"/>
      <c r="N102" s="14" t="str">
        <f t="shared" si="5"/>
        <v>insert into usasched_detail values(1,25,4,'13 MILES',' OFF','40/e','2x1600m/4min',' OFF','35/e','OFF','','');</v>
      </c>
      <c r="O102" s="15"/>
      <c r="P102" s="13"/>
      <c r="Q102" s="26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ht="13.7" customHeight="1" x14ac:dyDescent="0.2">
      <c r="A103" s="10">
        <v>25</v>
      </c>
      <c r="B103" s="11">
        <f t="shared" si="4"/>
        <v>44632</v>
      </c>
      <c r="C103" s="11"/>
      <c r="D103" s="12" t="s">
        <v>30</v>
      </c>
      <c r="E103" s="10">
        <v>5</v>
      </c>
      <c r="F103" s="12" t="s">
        <v>112</v>
      </c>
      <c r="G103" s="12" t="s">
        <v>26</v>
      </c>
      <c r="H103" s="12" t="s">
        <v>24</v>
      </c>
      <c r="I103" s="12" t="s">
        <v>125</v>
      </c>
      <c r="J103" s="12" t="s">
        <v>26</v>
      </c>
      <c r="K103" s="12" t="s">
        <v>23</v>
      </c>
      <c r="L103" s="12" t="s">
        <v>26</v>
      </c>
      <c r="M103" s="13"/>
      <c r="N103" s="14" t="str">
        <f t="shared" si="5"/>
        <v>insert into usasched_detail values(1,25,5,'13 MILES','OFF','35/e','3x6min/3min','OFF','30/e','OFF','','');</v>
      </c>
      <c r="O103" s="15"/>
      <c r="P103" s="13"/>
      <c r="Q103" s="26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13.7" customHeight="1" x14ac:dyDescent="0.2">
      <c r="A104" s="17">
        <v>26</v>
      </c>
      <c r="B104" s="3">
        <f t="shared" ref="B104:B135" si="6">B100+7</f>
        <v>44639</v>
      </c>
      <c r="C104" s="14" t="s">
        <v>31</v>
      </c>
      <c r="D104" s="14" t="s">
        <v>20</v>
      </c>
      <c r="E104" s="17">
        <v>2</v>
      </c>
      <c r="F104" s="8" t="s">
        <v>126</v>
      </c>
      <c r="G104" s="14" t="s">
        <v>22</v>
      </c>
      <c r="H104" s="14" t="s">
        <v>25</v>
      </c>
      <c r="I104" s="14" t="s">
        <v>99</v>
      </c>
      <c r="J104" s="14" t="s">
        <v>23</v>
      </c>
      <c r="K104" s="14" t="s">
        <v>64</v>
      </c>
      <c r="L104" s="14" t="s">
        <v>26</v>
      </c>
      <c r="M104" s="15"/>
      <c r="N104" s="14" t="str">
        <f t="shared" si="5"/>
        <v>insert into usasched_detail values(1,26,2,'21 MILES',' OFF','(30/e)','40/e+strides','30/e','45/tempo','OFF','','');</v>
      </c>
      <c r="O104" s="15"/>
      <c r="P104" s="8" t="s">
        <v>123</v>
      </c>
      <c r="Q104" s="24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1:48" ht="13.7" customHeight="1" x14ac:dyDescent="0.2">
      <c r="A105" s="17">
        <v>26</v>
      </c>
      <c r="B105" s="3">
        <f t="shared" si="6"/>
        <v>44639</v>
      </c>
      <c r="C105" s="3"/>
      <c r="D105" s="14" t="s">
        <v>27</v>
      </c>
      <c r="E105" s="17">
        <v>3</v>
      </c>
      <c r="F105" s="8" t="s">
        <v>126</v>
      </c>
      <c r="G105" s="14" t="s">
        <v>22</v>
      </c>
      <c r="H105" s="14" t="s">
        <v>22</v>
      </c>
      <c r="I105" s="14" t="s">
        <v>33</v>
      </c>
      <c r="J105" s="14" t="s">
        <v>25</v>
      </c>
      <c r="K105" s="14" t="s">
        <v>50</v>
      </c>
      <c r="L105" s="14" t="s">
        <v>26</v>
      </c>
      <c r="M105" s="15"/>
      <c r="N105" s="14" t="str">
        <f t="shared" si="5"/>
        <v>insert into usasched_detail values(1,26,3,'21 MILES',' OFF',' OFF','40/e','(30/e)','40/tempo','OFF','','');</v>
      </c>
      <c r="O105" s="15"/>
      <c r="P105" s="8" t="s">
        <v>87</v>
      </c>
      <c r="Q105" s="24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1:48" ht="13.7" customHeight="1" x14ac:dyDescent="0.2">
      <c r="A106" s="17">
        <v>26</v>
      </c>
      <c r="B106" s="3">
        <f t="shared" si="6"/>
        <v>44639</v>
      </c>
      <c r="C106" s="3"/>
      <c r="D106" s="14" t="s">
        <v>29</v>
      </c>
      <c r="E106" s="17">
        <v>4</v>
      </c>
      <c r="F106" s="8" t="s">
        <v>126</v>
      </c>
      <c r="G106" s="14" t="s">
        <v>22</v>
      </c>
      <c r="H106" s="14" t="s">
        <v>22</v>
      </c>
      <c r="I106" s="14" t="s">
        <v>24</v>
      </c>
      <c r="J106" s="14" t="s">
        <v>25</v>
      </c>
      <c r="K106" s="14" t="s">
        <v>44</v>
      </c>
      <c r="L106" s="14" t="s">
        <v>26</v>
      </c>
      <c r="M106" s="15"/>
      <c r="N106" s="14" t="str">
        <f t="shared" si="5"/>
        <v>insert into usasched_detail values(1,26,4,'21 MILES',' OFF',' OFF','35/e','(30/e)','35/tempo','OFF','','');</v>
      </c>
      <c r="O106" s="15"/>
      <c r="P106" s="8" t="s">
        <v>87</v>
      </c>
      <c r="Q106" s="24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1:48" ht="13.7" customHeight="1" x14ac:dyDescent="0.2">
      <c r="A107" s="17">
        <v>26</v>
      </c>
      <c r="B107" s="3">
        <f t="shared" si="6"/>
        <v>44639</v>
      </c>
      <c r="C107" s="3"/>
      <c r="D107" s="14" t="s">
        <v>30</v>
      </c>
      <c r="E107" s="17">
        <v>5</v>
      </c>
      <c r="F107" s="8" t="s">
        <v>126</v>
      </c>
      <c r="G107" s="14" t="s">
        <v>26</v>
      </c>
      <c r="H107" s="14" t="s">
        <v>26</v>
      </c>
      <c r="I107" s="14" t="s">
        <v>24</v>
      </c>
      <c r="J107" s="14" t="s">
        <v>102</v>
      </c>
      <c r="K107" s="14" t="s">
        <v>47</v>
      </c>
      <c r="L107" s="14" t="s">
        <v>26</v>
      </c>
      <c r="M107" s="15"/>
      <c r="N107" s="14" t="str">
        <f t="shared" si="5"/>
        <v>insert into usasched_detail values(1,26,5,'21 MILES','OFF','OFF','35/e','(25/e)','30/tempo','OFF','','');</v>
      </c>
      <c r="O107" s="15"/>
      <c r="P107" s="8" t="s">
        <v>87</v>
      </c>
      <c r="Q107" s="24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1:48" ht="13.7" customHeight="1" x14ac:dyDescent="0.2">
      <c r="A108" s="10">
        <v>27</v>
      </c>
      <c r="B108" s="11">
        <f t="shared" si="6"/>
        <v>44646</v>
      </c>
      <c r="C108" s="12" t="s">
        <v>19</v>
      </c>
      <c r="D108" s="12" t="s">
        <v>20</v>
      </c>
      <c r="E108" s="10">
        <v>2</v>
      </c>
      <c r="F108" s="12" t="s">
        <v>66</v>
      </c>
      <c r="G108" s="12" t="s">
        <v>22</v>
      </c>
      <c r="H108" s="12" t="s">
        <v>33</v>
      </c>
      <c r="I108" s="12" t="s">
        <v>104</v>
      </c>
      <c r="J108" s="12" t="s">
        <v>25</v>
      </c>
      <c r="K108" s="12" t="s">
        <v>67</v>
      </c>
      <c r="L108" s="12" t="s">
        <v>26</v>
      </c>
      <c r="M108" s="13"/>
      <c r="N108" s="14" t="str">
        <f t="shared" si="5"/>
        <v>insert into usasched_detail values(1,27,2,'10-12 MILES',' OFF','40/e','5x800m/400m','(30/e)','50/tempo','OFF','','');</v>
      </c>
      <c r="O108" s="15"/>
      <c r="P108" s="13"/>
      <c r="Q108" s="26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1:48" ht="13.7" customHeight="1" x14ac:dyDescent="0.2">
      <c r="A109" s="10">
        <v>27</v>
      </c>
      <c r="B109" s="11">
        <f t="shared" si="6"/>
        <v>44646</v>
      </c>
      <c r="C109" s="11"/>
      <c r="D109" s="12" t="s">
        <v>27</v>
      </c>
      <c r="E109" s="10">
        <v>3</v>
      </c>
      <c r="F109" s="12" t="s">
        <v>68</v>
      </c>
      <c r="G109" s="12" t="s">
        <v>22</v>
      </c>
      <c r="H109" s="12" t="s">
        <v>24</v>
      </c>
      <c r="I109" s="12" t="s">
        <v>107</v>
      </c>
      <c r="J109" s="12" t="s">
        <v>22</v>
      </c>
      <c r="K109" s="12" t="s">
        <v>64</v>
      </c>
      <c r="L109" s="12" t="s">
        <v>26</v>
      </c>
      <c r="M109" s="13"/>
      <c r="N109" s="14" t="str">
        <f t="shared" si="5"/>
        <v>insert into usasched_detail values(1,27,3,'10 MILES',' OFF','35/e','4x800m/400m',' OFF','45/tempo','OFF','','');</v>
      </c>
      <c r="O109" s="15"/>
      <c r="P109" s="13"/>
      <c r="Q109" s="26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1:48" ht="13.7" customHeight="1" x14ac:dyDescent="0.2">
      <c r="A110" s="10">
        <v>27</v>
      </c>
      <c r="B110" s="11">
        <f t="shared" si="6"/>
        <v>44646</v>
      </c>
      <c r="C110" s="11"/>
      <c r="D110" s="12" t="s">
        <v>29</v>
      </c>
      <c r="E110" s="10">
        <v>4</v>
      </c>
      <c r="F110" s="12" t="s">
        <v>68</v>
      </c>
      <c r="G110" s="12" t="s">
        <v>22</v>
      </c>
      <c r="H110" s="12" t="s">
        <v>24</v>
      </c>
      <c r="I110" s="12" t="s">
        <v>108</v>
      </c>
      <c r="J110" s="12" t="s">
        <v>22</v>
      </c>
      <c r="K110" s="12" t="s">
        <v>50</v>
      </c>
      <c r="L110" s="12" t="s">
        <v>26</v>
      </c>
      <c r="M110" s="13"/>
      <c r="N110" s="14" t="str">
        <f t="shared" si="5"/>
        <v>insert into usasched_detail values(1,27,4,'10 MILES',' OFF','35/e','3x800m/400m',' OFF','40/tempo','OFF','','');</v>
      </c>
      <c r="O110" s="15"/>
      <c r="P110" s="13"/>
      <c r="Q110" s="26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1:48" ht="13.7" customHeight="1" x14ac:dyDescent="0.2">
      <c r="A111" s="10">
        <v>27</v>
      </c>
      <c r="B111" s="11">
        <f t="shared" si="6"/>
        <v>44646</v>
      </c>
      <c r="C111" s="11"/>
      <c r="D111" s="12" t="s">
        <v>30</v>
      </c>
      <c r="E111" s="10">
        <v>5</v>
      </c>
      <c r="F111" s="12" t="s">
        <v>68</v>
      </c>
      <c r="G111" s="12" t="s">
        <v>26</v>
      </c>
      <c r="H111" s="12" t="s">
        <v>23</v>
      </c>
      <c r="I111" s="12" t="s">
        <v>127</v>
      </c>
      <c r="J111" s="12" t="s">
        <v>26</v>
      </c>
      <c r="K111" s="12" t="s">
        <v>44</v>
      </c>
      <c r="L111" s="12" t="s">
        <v>26</v>
      </c>
      <c r="M111" s="13"/>
      <c r="N111" s="14" t="str">
        <f t="shared" si="5"/>
        <v>insert into usasched_detail values(1,27,5,'10 MILES','OFF','30/e','3x4m/3min','OFF','35/tempo','OFF','','');</v>
      </c>
      <c r="O111" s="15"/>
      <c r="P111" s="13"/>
      <c r="Q111" s="26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1:48" ht="13.7" customHeight="1" x14ac:dyDescent="0.2">
      <c r="A112" s="17">
        <v>28</v>
      </c>
      <c r="B112" s="3">
        <f t="shared" si="6"/>
        <v>44653</v>
      </c>
      <c r="C112" s="14" t="s">
        <v>31</v>
      </c>
      <c r="D112" s="14" t="s">
        <v>20</v>
      </c>
      <c r="E112" s="17">
        <v>2</v>
      </c>
      <c r="F112" s="14" t="s">
        <v>128</v>
      </c>
      <c r="G112" s="14" t="s">
        <v>26</v>
      </c>
      <c r="H112" s="14" t="s">
        <v>24</v>
      </c>
      <c r="I112" s="14" t="s">
        <v>99</v>
      </c>
      <c r="J112" s="14" t="s">
        <v>25</v>
      </c>
      <c r="K112" s="14" t="s">
        <v>24</v>
      </c>
      <c r="L112" s="14" t="s">
        <v>26</v>
      </c>
      <c r="M112" s="15"/>
      <c r="N112" s="14" t="str">
        <f t="shared" ref="N112:N143" si="7">CONCATENATE("insert into ",$N$3,"sched_detail values(",$O$3,",",A112,",",E112,",'",F112,"','",G112,"','",H112,"','",I112,"','",J112,"','",K112,"','",L112,"','",M112,"','');")</f>
        <v>insert into usasched_detail values(1,28,2,'7-9 MILES','OFF','35/e','40/e+strides','(30/e)','35/e','OFF','','');</v>
      </c>
      <c r="O112" s="15"/>
      <c r="P112" s="15"/>
      <c r="Q112" s="24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1:48" ht="13.7" customHeight="1" x14ac:dyDescent="0.2">
      <c r="A113" s="17">
        <v>28</v>
      </c>
      <c r="B113" s="3">
        <f t="shared" si="6"/>
        <v>44653</v>
      </c>
      <c r="C113" s="3"/>
      <c r="D113" s="14" t="s">
        <v>27</v>
      </c>
      <c r="E113" s="17">
        <v>3</v>
      </c>
      <c r="F113" s="14" t="s">
        <v>51</v>
      </c>
      <c r="G113" s="14" t="s">
        <v>26</v>
      </c>
      <c r="H113" s="14" t="s">
        <v>23</v>
      </c>
      <c r="I113" s="14" t="s">
        <v>100</v>
      </c>
      <c r="J113" s="14" t="s">
        <v>22</v>
      </c>
      <c r="K113" s="14" t="s">
        <v>23</v>
      </c>
      <c r="L113" s="14" t="s">
        <v>26</v>
      </c>
      <c r="M113" s="15"/>
      <c r="N113" s="14" t="str">
        <f t="shared" si="7"/>
        <v>insert into usasched_detail values(1,28,3,'7 MILES','OFF','30/e','35/e+strides',' OFF','30/e','OFF','','');</v>
      </c>
      <c r="O113" s="15"/>
      <c r="P113" s="15"/>
      <c r="Q113" s="24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1:48" ht="13.7" customHeight="1" x14ac:dyDescent="0.2">
      <c r="A114" s="17">
        <v>28</v>
      </c>
      <c r="B114" s="3">
        <f t="shared" si="6"/>
        <v>44653</v>
      </c>
      <c r="C114" s="3"/>
      <c r="D114" s="14" t="s">
        <v>29</v>
      </c>
      <c r="E114" s="17">
        <v>4</v>
      </c>
      <c r="F114" s="14" t="s">
        <v>51</v>
      </c>
      <c r="G114" s="14" t="s">
        <v>26</v>
      </c>
      <c r="H114" s="14" t="s">
        <v>23</v>
      </c>
      <c r="I114" s="14" t="s">
        <v>101</v>
      </c>
      <c r="J114" s="14" t="s">
        <v>22</v>
      </c>
      <c r="K114" s="14" t="s">
        <v>23</v>
      </c>
      <c r="L114" s="14" t="s">
        <v>26</v>
      </c>
      <c r="M114" s="15"/>
      <c r="N114" s="14" t="str">
        <f t="shared" si="7"/>
        <v>insert into usasched_detail values(1,28,4,'7 MILES','OFF','30/e','30/e+strides',' OFF','30/e','OFF','','');</v>
      </c>
      <c r="O114" s="15"/>
      <c r="P114" s="15"/>
      <c r="Q114" s="24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1:48" ht="13.7" customHeight="1" x14ac:dyDescent="0.2">
      <c r="A115" s="17">
        <v>28</v>
      </c>
      <c r="B115" s="3">
        <f t="shared" si="6"/>
        <v>44653</v>
      </c>
      <c r="C115" s="3"/>
      <c r="D115" s="14" t="s">
        <v>30</v>
      </c>
      <c r="E115" s="17">
        <v>5</v>
      </c>
      <c r="F115" s="14" t="s">
        <v>51</v>
      </c>
      <c r="G115" s="14" t="s">
        <v>26</v>
      </c>
      <c r="H115" s="14" t="s">
        <v>129</v>
      </c>
      <c r="I115" s="14" t="s">
        <v>130</v>
      </c>
      <c r="J115" s="14" t="s">
        <v>26</v>
      </c>
      <c r="K115" s="14" t="s">
        <v>129</v>
      </c>
      <c r="L115" s="14" t="s">
        <v>26</v>
      </c>
      <c r="M115" s="15"/>
      <c r="N115" s="14" t="str">
        <f t="shared" si="7"/>
        <v>insert into usasched_detail values(1,28,5,'7 MILES','OFF','25/e','25/e+strides','OFF','25/e','OFF','','');</v>
      </c>
      <c r="O115" s="15"/>
      <c r="P115" s="15"/>
      <c r="Q115" s="24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1:48" ht="13.7" customHeight="1" x14ac:dyDescent="0.2">
      <c r="A116" s="10">
        <v>29</v>
      </c>
      <c r="B116" s="11">
        <f t="shared" si="6"/>
        <v>44660</v>
      </c>
      <c r="C116" s="12" t="s">
        <v>131</v>
      </c>
      <c r="D116" s="12" t="s">
        <v>132</v>
      </c>
      <c r="E116" s="10">
        <v>2</v>
      </c>
      <c r="F116" s="12" t="s">
        <v>26</v>
      </c>
      <c r="G116" s="13"/>
      <c r="H116" s="13"/>
      <c r="I116" s="13"/>
      <c r="J116" s="13"/>
      <c r="K116" s="13"/>
      <c r="L116" s="13"/>
      <c r="M116" s="13"/>
      <c r="N116" s="14" t="str">
        <f t="shared" si="7"/>
        <v>insert into usasched_detail values(1,29,2,'OFF','','','','','','','','');</v>
      </c>
      <c r="O116" s="15"/>
      <c r="P116" s="15"/>
      <c r="Q116" s="24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1:48" ht="13.7" customHeight="1" x14ac:dyDescent="0.2">
      <c r="A117" s="13"/>
      <c r="B117" s="11"/>
      <c r="C117" s="11"/>
      <c r="D117" s="13"/>
      <c r="E117" s="10">
        <v>3</v>
      </c>
      <c r="F117" s="13"/>
      <c r="G117" s="13"/>
      <c r="H117" s="13"/>
      <c r="I117" s="13"/>
      <c r="J117" s="13"/>
      <c r="K117" s="13"/>
      <c r="L117" s="13"/>
      <c r="M117" s="13"/>
      <c r="N117" s="14" t="str">
        <f t="shared" si="7"/>
        <v>insert into usasched_detail values(1,,3,'','','','','','','','','');</v>
      </c>
      <c r="O117" s="15"/>
      <c r="P117" s="15"/>
      <c r="Q117" s="24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1:48" ht="13.7" customHeight="1" x14ac:dyDescent="0.2">
      <c r="A118" s="13"/>
      <c r="B118" s="11"/>
      <c r="C118" s="11"/>
      <c r="D118" s="13"/>
      <c r="E118" s="10">
        <v>4</v>
      </c>
      <c r="F118" s="13"/>
      <c r="G118" s="13"/>
      <c r="H118" s="13"/>
      <c r="I118" s="13"/>
      <c r="J118" s="13"/>
      <c r="K118" s="13"/>
      <c r="L118" s="13"/>
      <c r="M118" s="13"/>
      <c r="N118" s="14" t="str">
        <f t="shared" si="7"/>
        <v>insert into usasched_detail values(1,,4,'','','','','','','','','');</v>
      </c>
      <c r="O118" s="15"/>
      <c r="P118" s="15"/>
      <c r="Q118" s="24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1:48" ht="13.7" customHeight="1" x14ac:dyDescent="0.2">
      <c r="A119" s="13"/>
      <c r="B119" s="11"/>
      <c r="C119" s="11"/>
      <c r="D119" s="13"/>
      <c r="E119" s="10">
        <v>5</v>
      </c>
      <c r="F119" s="13"/>
      <c r="G119" s="13"/>
      <c r="H119" s="13"/>
      <c r="I119" s="13"/>
      <c r="J119" s="13"/>
      <c r="K119" s="13"/>
      <c r="L119" s="13"/>
      <c r="M119" s="13"/>
      <c r="N119" s="14" t="str">
        <f t="shared" si="7"/>
        <v>insert into usasched_detail values(1,,5,'','','','','','','','','');</v>
      </c>
      <c r="O119" s="15"/>
      <c r="P119" s="15"/>
      <c r="Q119" s="24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1:48" ht="13.7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24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1:48" ht="13.7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24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1:48" ht="13.7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24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1:48" ht="13.7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24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1:48" ht="13.7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24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1:48" ht="13.7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24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1:48" ht="13.7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24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1:48" ht="13.7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24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1:48" ht="13.7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24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1:48" ht="13.7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24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1:48" ht="13.7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24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1:48" ht="13.7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24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1:48" ht="13.7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24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1:48" ht="13.7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24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1:48" ht="13.7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24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1:48" ht="13.7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24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1:48" ht="13.7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24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1:48" ht="13.7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24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1:48" ht="13.7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24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1:48" ht="13.7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24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1:48" ht="13.7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24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1:48" ht="13.7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24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1:48" ht="13.7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24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1:48" ht="13.7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24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1:48" ht="13.7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24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1:48" ht="13.7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24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1:48" ht="13.7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24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1:48" ht="13.7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24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1:48" ht="13.7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24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1:48" ht="13.7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24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1:48" ht="13.7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24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1:48" ht="13.7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24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1:48" ht="13.7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24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1:48" ht="13.7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24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1:48" ht="13.7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24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1:48" ht="13.7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24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1:48" ht="13.7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24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1:48" ht="13.7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24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1:48" ht="13.7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24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1:48" ht="13.7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24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1:48" ht="13.7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24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1:48" ht="13.7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24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1:48" ht="13.7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24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1:48" ht="13.7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24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1:48" ht="13.7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24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1:48" ht="13.7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24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1:48" ht="13.7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24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1:48" ht="13.7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24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1:48" ht="13.7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24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1:48" ht="13.7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24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1:48" ht="13.7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24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1:48" ht="13.7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24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1:48" ht="13.7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24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1:48" ht="13.7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24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1:48" ht="13.7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24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1:48" ht="13.7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24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</row>
    <row r="176" spans="1:48" ht="13.7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24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</row>
    <row r="177" spans="1:48" ht="13.7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24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</row>
    <row r="178" spans="1:48" ht="13.7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24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</row>
    <row r="179" spans="1:48" ht="13.7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24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</row>
    <row r="180" spans="1:48" ht="13.7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24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</row>
    <row r="181" spans="1:48" ht="13.7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24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</row>
    <row r="182" spans="1:48" ht="13.7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24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</row>
    <row r="183" spans="1:48" ht="13.7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24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</row>
    <row r="184" spans="1:48" ht="13.7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24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</row>
    <row r="185" spans="1:48" ht="13.7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24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</row>
    <row r="186" spans="1:48" ht="13.7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24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</row>
    <row r="187" spans="1:48" ht="13.7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24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</row>
    <row r="188" spans="1:48" ht="13.7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24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</row>
    <row r="189" spans="1:48" ht="13.7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24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1:48" ht="13.7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24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1:48" ht="13.7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24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1:48" ht="13.7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24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</row>
    <row r="193" spans="1:48" ht="13.7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24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</row>
    <row r="194" spans="1:48" ht="13.7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24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</row>
    <row r="195" spans="1:48" ht="13.7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24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</row>
    <row r="196" spans="1:48" ht="13.7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24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</row>
    <row r="197" spans="1:48" ht="13.7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24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</row>
    <row r="198" spans="1:48" ht="13.7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24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</row>
    <row r="199" spans="1:48" ht="13.7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24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</row>
    <row r="200" spans="1:48" ht="13.7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24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</row>
    <row r="201" spans="1:48" ht="13.7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24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</row>
    <row r="202" spans="1:48" ht="13.7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24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</row>
    <row r="203" spans="1:48" ht="13.7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24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1:48" ht="13.7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24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</sheetData>
  <pageMargins left="0.75" right="0.5" top="0.75" bottom="0.75" header="0.5" footer="0.5"/>
  <pageSetup scale="83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29-wk-revised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Cindy Menjivar</cp:lastModifiedBy>
  <dcterms:created xsi:type="dcterms:W3CDTF">2021-10-04T19:02:35Z</dcterms:created>
  <dcterms:modified xsi:type="dcterms:W3CDTF">2021-10-04T19:02:53Z</dcterms:modified>
</cp:coreProperties>
</file>